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Легион_2025\Навчальний рік 2025-2026\Перевірка_ННІМІТ\Графік навчального процесу\"/>
    </mc:Choice>
  </mc:AlternateContent>
  <xr:revisionPtr revIDLastSave="0" documentId="13_ncr:1_{6C79B2D9-4A75-48CF-A6C0-BF937D966901}" xr6:coauthVersionLast="47" xr6:coauthVersionMax="47" xr10:uidLastSave="{00000000-0000-0000-0000-000000000000}"/>
  <bookViews>
    <workbookView xWindow="-108" yWindow="-108" windowWidth="23256" windowHeight="12456" firstSheet="23" activeTab="24" xr2:uid="{00000000-000D-0000-FFFF-FFFF00000000}"/>
  </bookViews>
  <sheets>
    <sheet name="1_КН" sheetId="2" r:id="rId1"/>
    <sheet name="1_ІПЗ" sheetId="3" r:id="rId2"/>
    <sheet name="1КІ" sheetId="62" r:id="rId3"/>
    <sheet name="2_КН" sheetId="49" r:id="rId4"/>
    <sheet name="2_КН_мс" sheetId="84" r:id="rId5"/>
    <sheet name="2_ІПЗ" sheetId="10" r:id="rId6"/>
    <sheet name="2_ІПЗ_мс" sheetId="85" r:id="rId7"/>
    <sheet name="2_КІ" sheetId="11" r:id="rId8"/>
    <sheet name="2_КІ_мс" sheetId="87" r:id="rId9"/>
    <sheet name="3_Сер.осв.(матем)" sheetId="50" r:id="rId10"/>
    <sheet name="3_Сер.осв.(матем)_мс" sheetId="96" r:id="rId11"/>
    <sheet name="3_ІПЗ" sheetId="13" r:id="rId12"/>
    <sheet name="3_ІПЗ_МС" sheetId="89" r:id="rId13"/>
    <sheet name="3_КІ" sheetId="52" r:id="rId14"/>
    <sheet name="3_КІ_мс" sheetId="90" r:id="rId15"/>
    <sheet name="3_КН" sheetId="55" r:id="rId16"/>
    <sheet name="3_КН_МС" sheetId="91" r:id="rId17"/>
    <sheet name="4_Сер.осв(матем)" sheetId="53" r:id="rId18"/>
    <sheet name="4_КІ_мс" sheetId="93" r:id="rId19"/>
    <sheet name="4_КІ" sheetId="61" r:id="rId20"/>
    <sheet name="4_ІПЗ" sheetId="60" r:id="rId21"/>
    <sheet name="4_ІПЗ_мс" sheetId="92" r:id="rId22"/>
    <sheet name="4_КН_мс" sheetId="94" r:id="rId23"/>
    <sheet name="4_КН" sheetId="69" r:id="rId24"/>
    <sheet name="Сер.осв(матем)_маг_1" sheetId="32" r:id="rId25"/>
    <sheet name="Сер.осв(матем)_маг_2" sheetId="33" r:id="rId26"/>
    <sheet name="сер.осв(інформ)_маг_1" sheetId="34" r:id="rId27"/>
    <sheet name="сер.осв(інформ)_маг_2" sheetId="35" r:id="rId28"/>
    <sheet name="КІ_маг_1" sheetId="42" r:id="rId29"/>
    <sheet name="КІ_маг_2" sheetId="43" r:id="rId30"/>
    <sheet name="ІПЗ_маг_1" sheetId="44" r:id="rId31"/>
    <sheet name="ІПЗ_маг_2" sheetId="45" r:id="rId32"/>
    <sheet name="КН_маг_1" sheetId="46" r:id="rId33"/>
    <sheet name="КН_маг_2" sheetId="48" r:id="rId3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2" i="87" l="1"/>
  <c r="W21" i="87"/>
  <c r="W8" i="35"/>
  <c r="W7" i="35"/>
  <c r="Y7" i="33"/>
  <c r="D19" i="69" l="1"/>
  <c r="U17" i="69"/>
  <c r="T17" i="69"/>
  <c r="S17" i="69"/>
  <c r="R17" i="69"/>
  <c r="Q17" i="69"/>
  <c r="P17" i="69"/>
  <c r="O17" i="69"/>
  <c r="N17" i="69"/>
  <c r="M17" i="69"/>
  <c r="L17" i="69"/>
  <c r="K17" i="69"/>
  <c r="J17" i="69"/>
  <c r="I17" i="69"/>
  <c r="H17" i="69"/>
  <c r="E17" i="69"/>
  <c r="W16" i="69"/>
  <c r="W15" i="69"/>
  <c r="W14" i="69"/>
  <c r="W13" i="69"/>
  <c r="W12" i="69"/>
  <c r="W11" i="69"/>
  <c r="W10" i="69"/>
  <c r="W9" i="69"/>
  <c r="W8" i="69"/>
  <c r="W7" i="69"/>
  <c r="W6" i="69"/>
  <c r="W5" i="69"/>
  <c r="W17" i="69" l="1"/>
  <c r="W14" i="92"/>
  <c r="W13" i="92"/>
  <c r="W12" i="92"/>
  <c r="W11" i="92"/>
  <c r="W10" i="92"/>
  <c r="W9" i="92"/>
  <c r="W8" i="92"/>
  <c r="W7" i="92"/>
  <c r="W6" i="92"/>
  <c r="W5" i="92"/>
  <c r="W14" i="61"/>
  <c r="W13" i="61"/>
  <c r="W12" i="61"/>
  <c r="W11" i="61"/>
  <c r="W10" i="61"/>
  <c r="W9" i="61"/>
  <c r="W8" i="61"/>
  <c r="W7" i="61"/>
  <c r="W6" i="61"/>
  <c r="W5" i="61"/>
  <c r="Y13" i="53"/>
  <c r="Y7" i="53"/>
  <c r="W16" i="91" l="1"/>
  <c r="W15" i="91"/>
  <c r="W14" i="91"/>
  <c r="W13" i="91"/>
  <c r="W12" i="91"/>
  <c r="W11" i="91"/>
  <c r="W10" i="91"/>
  <c r="W9" i="91"/>
  <c r="W8" i="91"/>
  <c r="W7" i="91"/>
  <c r="W6" i="91"/>
  <c r="W5" i="91"/>
  <c r="W16" i="90"/>
  <c r="W15" i="90"/>
  <c r="W14" i="90"/>
  <c r="W13" i="90"/>
  <c r="W12" i="90"/>
  <c r="W11" i="90"/>
  <c r="W10" i="90"/>
  <c r="W9" i="90"/>
  <c r="W8" i="90"/>
  <c r="W7" i="90"/>
  <c r="W6" i="90"/>
  <c r="W5" i="90"/>
  <c r="W16" i="89"/>
  <c r="W15" i="89"/>
  <c r="W14" i="89"/>
  <c r="W13" i="89"/>
  <c r="W12" i="89"/>
  <c r="W11" i="89"/>
  <c r="W10" i="89"/>
  <c r="W9" i="89"/>
  <c r="W8" i="89"/>
  <c r="W7" i="89"/>
  <c r="W6" i="89"/>
  <c r="W5" i="89"/>
  <c r="U17" i="96"/>
  <c r="T17" i="96"/>
  <c r="S17" i="96"/>
  <c r="R17" i="96"/>
  <c r="Q17" i="96"/>
  <c r="P17" i="96"/>
  <c r="O17" i="96"/>
  <c r="N17" i="96"/>
  <c r="M17" i="96"/>
  <c r="L17" i="96"/>
  <c r="K17" i="96"/>
  <c r="J17" i="96"/>
  <c r="I17" i="96"/>
  <c r="H17" i="96"/>
  <c r="G17" i="96"/>
  <c r="F17" i="96"/>
  <c r="E17" i="96"/>
  <c r="D17" i="96"/>
  <c r="W16" i="96"/>
  <c r="W15" i="96"/>
  <c r="W14" i="96"/>
  <c r="Y13" i="96"/>
  <c r="W13" i="96"/>
  <c r="W12" i="96"/>
  <c r="Y11" i="96"/>
  <c r="W11" i="96"/>
  <c r="W10" i="96"/>
  <c r="Y9" i="96"/>
  <c r="W9" i="96"/>
  <c r="W8" i="96"/>
  <c r="W7" i="96"/>
  <c r="W6" i="96"/>
  <c r="W5" i="96"/>
  <c r="Y13" i="50"/>
  <c r="Y11" i="50"/>
  <c r="Y9" i="50"/>
  <c r="W20" i="87"/>
  <c r="W19" i="87"/>
  <c r="W18" i="87"/>
  <c r="W17" i="87"/>
  <c r="W16" i="87"/>
  <c r="W15" i="87"/>
  <c r="W14" i="87"/>
  <c r="W13" i="87"/>
  <c r="W12" i="87"/>
  <c r="W11" i="87"/>
  <c r="W10" i="87"/>
  <c r="W9" i="87"/>
  <c r="W8" i="87"/>
  <c r="W7" i="87"/>
  <c r="W6" i="87"/>
  <c r="W5" i="87"/>
  <c r="W18" i="85"/>
  <c r="W17" i="85"/>
  <c r="W16" i="85"/>
  <c r="W15" i="85"/>
  <c r="W14" i="85"/>
  <c r="W13" i="85"/>
  <c r="W12" i="85"/>
  <c r="W11" i="85"/>
  <c r="W10" i="85"/>
  <c r="W9" i="85"/>
  <c r="W8" i="85"/>
  <c r="W7" i="85"/>
  <c r="W6" i="85"/>
  <c r="W5" i="85"/>
  <c r="W17" i="96" l="1"/>
  <c r="W18" i="84"/>
  <c r="W17" i="84"/>
  <c r="W16" i="84"/>
  <c r="W15" i="84"/>
  <c r="W14" i="84"/>
  <c r="W13" i="84"/>
  <c r="W12" i="84"/>
  <c r="W11" i="84"/>
  <c r="W10" i="84"/>
  <c r="W9" i="84"/>
  <c r="W8" i="84"/>
  <c r="W7" i="84"/>
  <c r="W6" i="84"/>
  <c r="W5" i="84"/>
  <c r="Y15" i="62" l="1"/>
  <c r="Y13" i="62"/>
  <c r="Y14" i="3"/>
  <c r="Y10" i="2"/>
  <c r="Y9" i="33"/>
  <c r="Y9" i="62"/>
  <c r="W8" i="33"/>
  <c r="W7" i="33"/>
  <c r="W16" i="52" l="1"/>
  <c r="W15" i="52"/>
  <c r="W14" i="52"/>
  <c r="W13" i="52"/>
  <c r="W12" i="52"/>
  <c r="W11" i="52"/>
  <c r="W10" i="52"/>
  <c r="W9" i="52"/>
  <c r="W8" i="52"/>
  <c r="W7" i="52"/>
  <c r="W6" i="52"/>
  <c r="W5" i="52"/>
  <c r="D19" i="89"/>
  <c r="T17" i="89"/>
  <c r="S17" i="89"/>
  <c r="R17" i="89"/>
  <c r="Q17" i="89"/>
  <c r="P17" i="89"/>
  <c r="O17" i="89"/>
  <c r="N17" i="89"/>
  <c r="M17" i="89"/>
  <c r="L17" i="89"/>
  <c r="K17" i="89"/>
  <c r="J17" i="89"/>
  <c r="I17" i="89"/>
  <c r="H17" i="89"/>
  <c r="E17" i="89"/>
  <c r="W12" i="13"/>
  <c r="W11" i="13"/>
  <c r="W6" i="50"/>
  <c r="W5" i="50"/>
  <c r="D19" i="94"/>
  <c r="U17" i="94"/>
  <c r="T17" i="94"/>
  <c r="S17" i="94"/>
  <c r="R17" i="94"/>
  <c r="Q17" i="94"/>
  <c r="P17" i="94"/>
  <c r="O17" i="94"/>
  <c r="N17" i="94"/>
  <c r="M17" i="94"/>
  <c r="L17" i="94"/>
  <c r="K17" i="94"/>
  <c r="J17" i="94"/>
  <c r="I17" i="94"/>
  <c r="H17" i="94"/>
  <c r="E17" i="94"/>
  <c r="W16" i="94"/>
  <c r="W15" i="94"/>
  <c r="W14" i="94"/>
  <c r="W13" i="94"/>
  <c r="W12" i="94"/>
  <c r="W11" i="94"/>
  <c r="W10" i="94"/>
  <c r="W9" i="94"/>
  <c r="W8" i="94"/>
  <c r="W7" i="94"/>
  <c r="W6" i="94"/>
  <c r="W5" i="94"/>
  <c r="T15" i="93"/>
  <c r="S15" i="93"/>
  <c r="R15" i="93"/>
  <c r="Q15" i="93"/>
  <c r="P15" i="93"/>
  <c r="O15" i="93"/>
  <c r="N15" i="93"/>
  <c r="M15" i="93"/>
  <c r="L15" i="93"/>
  <c r="K15" i="93"/>
  <c r="J15" i="93"/>
  <c r="I15" i="93"/>
  <c r="H15" i="93"/>
  <c r="E15" i="93"/>
  <c r="D15" i="93"/>
  <c r="W14" i="93"/>
  <c r="W13" i="93"/>
  <c r="W12" i="93"/>
  <c r="W11" i="93"/>
  <c r="W10" i="93"/>
  <c r="W9" i="93"/>
  <c r="W8" i="93"/>
  <c r="W7" i="93"/>
  <c r="W6" i="93"/>
  <c r="W5" i="93"/>
  <c r="W14" i="60"/>
  <c r="W13" i="60"/>
  <c r="W12" i="60"/>
  <c r="W11" i="60"/>
  <c r="W10" i="60"/>
  <c r="W9" i="60"/>
  <c r="W8" i="60"/>
  <c r="W7" i="60"/>
  <c r="W6" i="60"/>
  <c r="W5" i="60"/>
  <c r="W17" i="94" l="1"/>
  <c r="W15" i="93"/>
  <c r="W17" i="89"/>
  <c r="M19" i="49"/>
  <c r="H17" i="50"/>
  <c r="I17" i="50"/>
  <c r="J17" i="50"/>
  <c r="K17" i="50"/>
  <c r="L17" i="50"/>
  <c r="M17" i="50"/>
  <c r="N17" i="50"/>
  <c r="O17" i="50"/>
  <c r="P17" i="50"/>
  <c r="Q17" i="50"/>
  <c r="R17" i="50"/>
  <c r="S17" i="50"/>
  <c r="T17" i="50"/>
  <c r="F17" i="50"/>
  <c r="G17" i="50"/>
  <c r="F11" i="33" l="1"/>
  <c r="G11" i="33"/>
  <c r="W10" i="33"/>
  <c r="W9" i="33"/>
  <c r="S6" i="44"/>
  <c r="S7" i="44"/>
  <c r="S8" i="44"/>
  <c r="S9" i="44"/>
  <c r="S10" i="44"/>
  <c r="S11" i="44"/>
  <c r="S12" i="44"/>
  <c r="S13" i="44"/>
  <c r="S14" i="44"/>
  <c r="S15" i="44"/>
  <c r="S16" i="44"/>
  <c r="S5" i="44"/>
  <c r="S6" i="42"/>
  <c r="S7" i="42"/>
  <c r="S8" i="42"/>
  <c r="S9" i="42"/>
  <c r="S10" i="42"/>
  <c r="S11" i="42"/>
  <c r="S12" i="42"/>
  <c r="S13" i="42"/>
  <c r="S14" i="42"/>
  <c r="S5" i="42"/>
  <c r="D19" i="91"/>
  <c r="U17" i="91"/>
  <c r="T17" i="91"/>
  <c r="S17" i="91"/>
  <c r="R17" i="91"/>
  <c r="Q17" i="91"/>
  <c r="P17" i="91"/>
  <c r="O17" i="91"/>
  <c r="N17" i="91"/>
  <c r="M17" i="91"/>
  <c r="L17" i="91"/>
  <c r="K17" i="91"/>
  <c r="J17" i="91"/>
  <c r="I17" i="91"/>
  <c r="H17" i="91"/>
  <c r="E17" i="91"/>
  <c r="W6" i="45"/>
  <c r="W7" i="45"/>
  <c r="W8" i="45"/>
  <c r="W9" i="45"/>
  <c r="W10" i="45"/>
  <c r="W5" i="45"/>
  <c r="S6" i="46"/>
  <c r="S7" i="46"/>
  <c r="S8" i="46"/>
  <c r="S9" i="46"/>
  <c r="S10" i="46"/>
  <c r="S11" i="46"/>
  <c r="S12" i="46"/>
  <c r="S13" i="46"/>
  <c r="S14" i="46"/>
  <c r="S15" i="46"/>
  <c r="S16" i="46"/>
  <c r="S5" i="46"/>
  <c r="W6" i="35"/>
  <c r="W5" i="35"/>
  <c r="Y11" i="35"/>
  <c r="S6" i="34"/>
  <c r="S7" i="34"/>
  <c r="S8" i="34"/>
  <c r="S9" i="34"/>
  <c r="S10" i="34"/>
  <c r="S11" i="34"/>
  <c r="S12" i="34"/>
  <c r="S13" i="34"/>
  <c r="S14" i="34"/>
  <c r="S15" i="34"/>
  <c r="S16" i="34"/>
  <c r="S5" i="34"/>
  <c r="W6" i="33"/>
  <c r="W5" i="33"/>
  <c r="S16" i="32"/>
  <c r="U15" i="32"/>
  <c r="S15" i="32"/>
  <c r="S18" i="32"/>
  <c r="U17" i="32"/>
  <c r="S17" i="32"/>
  <c r="S9" i="32"/>
  <c r="S10" i="32"/>
  <c r="S11" i="32"/>
  <c r="S12" i="32"/>
  <c r="S13" i="32"/>
  <c r="S14" i="32"/>
  <c r="S8" i="32"/>
  <c r="S7" i="32"/>
  <c r="S6" i="32"/>
  <c r="S5" i="32"/>
  <c r="W11" i="33" l="1"/>
  <c r="W17" i="91"/>
  <c r="D17" i="92" l="1"/>
  <c r="T15" i="92"/>
  <c r="S15" i="92"/>
  <c r="R15" i="92"/>
  <c r="Q15" i="92"/>
  <c r="P15" i="92"/>
  <c r="O15" i="92"/>
  <c r="N15" i="92"/>
  <c r="M15" i="92"/>
  <c r="L15" i="92"/>
  <c r="K15" i="92"/>
  <c r="J15" i="92"/>
  <c r="I15" i="92"/>
  <c r="H15" i="92"/>
  <c r="E15" i="92"/>
  <c r="W10" i="53"/>
  <c r="W9" i="53"/>
  <c r="W6" i="55"/>
  <c r="W5" i="55"/>
  <c r="D19" i="90"/>
  <c r="U17" i="90"/>
  <c r="T17" i="90"/>
  <c r="S17" i="90"/>
  <c r="R17" i="90"/>
  <c r="Q17" i="90"/>
  <c r="P17" i="90"/>
  <c r="O17" i="90"/>
  <c r="N17" i="90"/>
  <c r="M17" i="90"/>
  <c r="L17" i="90"/>
  <c r="K17" i="90"/>
  <c r="J17" i="90"/>
  <c r="I17" i="90"/>
  <c r="H17" i="90"/>
  <c r="E17" i="90"/>
  <c r="W14" i="13"/>
  <c r="W13" i="13"/>
  <c r="W6" i="13"/>
  <c r="W5" i="13"/>
  <c r="W7" i="50"/>
  <c r="W8" i="50"/>
  <c r="U17" i="50"/>
  <c r="U23" i="87"/>
  <c r="S23" i="87"/>
  <c r="R23" i="87"/>
  <c r="Q23" i="87"/>
  <c r="P23" i="87"/>
  <c r="O23" i="87"/>
  <c r="N23" i="87"/>
  <c r="M23" i="87"/>
  <c r="L23" i="87"/>
  <c r="K23" i="87"/>
  <c r="J23" i="87"/>
  <c r="I23" i="87"/>
  <c r="H23" i="87"/>
  <c r="G23" i="87"/>
  <c r="F23" i="87"/>
  <c r="E23" i="87"/>
  <c r="D23" i="87"/>
  <c r="U23" i="11"/>
  <c r="U19" i="85"/>
  <c r="S19" i="85"/>
  <c r="R19" i="85"/>
  <c r="Q19" i="85"/>
  <c r="P19" i="85"/>
  <c r="O19" i="85"/>
  <c r="N19" i="85"/>
  <c r="M19" i="85"/>
  <c r="L19" i="85"/>
  <c r="K19" i="85"/>
  <c r="J19" i="85"/>
  <c r="I19" i="85"/>
  <c r="H19" i="85"/>
  <c r="G19" i="85"/>
  <c r="F19" i="85"/>
  <c r="E19" i="85"/>
  <c r="D19" i="85"/>
  <c r="U19" i="10"/>
  <c r="U19" i="84"/>
  <c r="S19" i="84"/>
  <c r="R19" i="84"/>
  <c r="Q19" i="84"/>
  <c r="P19" i="84"/>
  <c r="O19" i="84"/>
  <c r="N19" i="84"/>
  <c r="M19" i="84"/>
  <c r="L19" i="84"/>
  <c r="K19" i="84"/>
  <c r="J19" i="84"/>
  <c r="I19" i="84"/>
  <c r="H19" i="84"/>
  <c r="G19" i="84"/>
  <c r="F19" i="84"/>
  <c r="E19" i="84"/>
  <c r="D19" i="84"/>
  <c r="U19" i="49"/>
  <c r="U18" i="62"/>
  <c r="W9" i="3"/>
  <c r="W8" i="3"/>
  <c r="W7" i="3"/>
  <c r="W6" i="3"/>
  <c r="W5" i="3"/>
  <c r="U19" i="3"/>
  <c r="W9" i="2"/>
  <c r="U9" i="34"/>
  <c r="U13" i="32"/>
  <c r="S20" i="32"/>
  <c r="U19" i="32"/>
  <c r="S19" i="32"/>
  <c r="W8" i="62"/>
  <c r="Y7" i="62"/>
  <c r="W7" i="62"/>
  <c r="W6" i="62"/>
  <c r="W5" i="62"/>
  <c r="W6" i="2"/>
  <c r="W5" i="2"/>
  <c r="W10" i="55"/>
  <c r="W9" i="55"/>
  <c r="W16" i="55"/>
  <c r="W15" i="55"/>
  <c r="W14" i="55"/>
  <c r="W13" i="55"/>
  <c r="W12" i="55"/>
  <c r="W11" i="55"/>
  <c r="W8" i="55"/>
  <c r="W7" i="55"/>
  <c r="W10" i="13"/>
  <c r="W9" i="13"/>
  <c r="W8" i="13"/>
  <c r="W7" i="13"/>
  <c r="W14" i="50"/>
  <c r="W13" i="50"/>
  <c r="W16" i="50"/>
  <c r="W15" i="50"/>
  <c r="W12" i="50"/>
  <c r="W11" i="50"/>
  <c r="W10" i="50"/>
  <c r="W9" i="50"/>
  <c r="W22" i="11"/>
  <c r="W21" i="11"/>
  <c r="W16" i="11"/>
  <c r="W15" i="11"/>
  <c r="W8" i="11"/>
  <c r="W7" i="11"/>
  <c r="W6" i="11"/>
  <c r="W5" i="11"/>
  <c r="W18" i="10"/>
  <c r="W17" i="10"/>
  <c r="W16" i="10"/>
  <c r="W15" i="10"/>
  <c r="W14" i="10"/>
  <c r="W13" i="10"/>
  <c r="W12" i="10"/>
  <c r="W11" i="10"/>
  <c r="W10" i="10"/>
  <c r="W9" i="10"/>
  <c r="W8" i="10"/>
  <c r="W7" i="10"/>
  <c r="W6" i="10"/>
  <c r="W5" i="10"/>
  <c r="S19" i="10"/>
  <c r="W18" i="49"/>
  <c r="W17" i="49"/>
  <c r="W16" i="49"/>
  <c r="W15" i="49"/>
  <c r="W12" i="49"/>
  <c r="W11" i="49"/>
  <c r="W8" i="48"/>
  <c r="W7" i="48"/>
  <c r="W6" i="48"/>
  <c r="W5" i="48"/>
  <c r="W10" i="43"/>
  <c r="W9" i="43"/>
  <c r="W12" i="35"/>
  <c r="W11" i="35"/>
  <c r="W10" i="35"/>
  <c r="W9" i="35"/>
  <c r="W20" i="11"/>
  <c r="W19" i="11"/>
  <c r="W18" i="11"/>
  <c r="W17" i="11"/>
  <c r="W12" i="11"/>
  <c r="W11" i="11"/>
  <c r="W14" i="49"/>
  <c r="W13" i="49"/>
  <c r="W8" i="49"/>
  <c r="W7" i="49"/>
  <c r="W6" i="49"/>
  <c r="W5" i="49"/>
  <c r="W17" i="90" l="1"/>
  <c r="W23" i="87"/>
  <c r="W19" i="84"/>
  <c r="W15" i="92"/>
  <c r="W19" i="85"/>
  <c r="W16" i="13"/>
  <c r="W15" i="13"/>
  <c r="W12" i="53" l="1"/>
  <c r="W11" i="53"/>
  <c r="W17" i="62" l="1"/>
  <c r="W16" i="62"/>
  <c r="W15" i="62"/>
  <c r="Y16" i="3"/>
  <c r="T18" i="62"/>
  <c r="R18" i="62"/>
  <c r="Q18" i="62"/>
  <c r="P18" i="62"/>
  <c r="O18" i="62"/>
  <c r="N18" i="62"/>
  <c r="M18" i="62"/>
  <c r="L18" i="62"/>
  <c r="K18" i="62"/>
  <c r="J18" i="62"/>
  <c r="I18" i="62"/>
  <c r="H18" i="62"/>
  <c r="G18" i="62"/>
  <c r="F18" i="62"/>
  <c r="E18" i="62"/>
  <c r="D18" i="62"/>
  <c r="W14" i="62"/>
  <c r="W13" i="62"/>
  <c r="W12" i="62"/>
  <c r="W11" i="62"/>
  <c r="W10" i="62"/>
  <c r="W9" i="62"/>
  <c r="W13" i="3"/>
  <c r="W12" i="3"/>
  <c r="W11" i="3"/>
  <c r="W10" i="3"/>
  <c r="W17" i="3"/>
  <c r="Y7" i="3"/>
  <c r="W17" i="2"/>
  <c r="W16" i="2"/>
  <c r="Y12" i="2"/>
  <c r="W8" i="2"/>
  <c r="Y7" i="2"/>
  <c r="W7" i="2"/>
  <c r="W18" i="62" l="1"/>
  <c r="T15" i="61" l="1"/>
  <c r="S15" i="61"/>
  <c r="R15" i="61"/>
  <c r="Q15" i="61"/>
  <c r="P15" i="61"/>
  <c r="O15" i="61"/>
  <c r="N15" i="61"/>
  <c r="M15" i="61"/>
  <c r="L15" i="61"/>
  <c r="K15" i="61"/>
  <c r="J15" i="61"/>
  <c r="I15" i="61"/>
  <c r="H15" i="61"/>
  <c r="E15" i="61"/>
  <c r="D15" i="61"/>
  <c r="W15" i="61" l="1"/>
  <c r="D17" i="60"/>
  <c r="T15" i="60"/>
  <c r="S15" i="60"/>
  <c r="R15" i="60"/>
  <c r="Q15" i="60"/>
  <c r="P15" i="60"/>
  <c r="O15" i="60"/>
  <c r="N15" i="60"/>
  <c r="M15" i="60"/>
  <c r="L15" i="60"/>
  <c r="K15" i="60"/>
  <c r="J15" i="60"/>
  <c r="I15" i="60"/>
  <c r="H15" i="60"/>
  <c r="E15" i="60"/>
  <c r="W15" i="60" l="1"/>
  <c r="U11" i="32" l="1"/>
  <c r="D19" i="55" l="1"/>
  <c r="U17" i="55"/>
  <c r="T17" i="55"/>
  <c r="S17" i="55"/>
  <c r="R17" i="55"/>
  <c r="Q17" i="55"/>
  <c r="P17" i="55"/>
  <c r="O17" i="55"/>
  <c r="N17" i="55"/>
  <c r="M17" i="55"/>
  <c r="L17" i="55"/>
  <c r="K17" i="55"/>
  <c r="J17" i="55"/>
  <c r="I17" i="55"/>
  <c r="H17" i="55"/>
  <c r="E17" i="55"/>
  <c r="W17" i="55" l="1"/>
  <c r="U15" i="53" l="1"/>
  <c r="T15" i="53"/>
  <c r="S15" i="53"/>
  <c r="R15" i="53"/>
  <c r="Q15" i="53"/>
  <c r="P15" i="53"/>
  <c r="O15" i="53"/>
  <c r="N15" i="53"/>
  <c r="M15" i="53"/>
  <c r="L15" i="53"/>
  <c r="K15" i="53"/>
  <c r="J15" i="53"/>
  <c r="I15" i="53"/>
  <c r="H15" i="53"/>
  <c r="E15" i="53"/>
  <c r="D15" i="53"/>
  <c r="W14" i="53"/>
  <c r="W13" i="53"/>
  <c r="W8" i="53"/>
  <c r="W7" i="53"/>
  <c r="W6" i="53"/>
  <c r="W5" i="53"/>
  <c r="W15" i="53" l="1"/>
  <c r="D19" i="52" l="1"/>
  <c r="U17" i="52"/>
  <c r="T17" i="52"/>
  <c r="S17" i="52"/>
  <c r="R17" i="52"/>
  <c r="Q17" i="52"/>
  <c r="P17" i="52"/>
  <c r="O17" i="52"/>
  <c r="N17" i="52"/>
  <c r="M17" i="52"/>
  <c r="L17" i="52"/>
  <c r="K17" i="52"/>
  <c r="J17" i="52"/>
  <c r="I17" i="52"/>
  <c r="H17" i="52"/>
  <c r="E17" i="52"/>
  <c r="D19" i="13"/>
  <c r="E17" i="50"/>
  <c r="D17" i="50"/>
  <c r="W17" i="52" l="1"/>
  <c r="W17" i="50"/>
  <c r="W10" i="49"/>
  <c r="W9" i="49"/>
  <c r="S19" i="49"/>
  <c r="R19" i="49"/>
  <c r="Q19" i="49"/>
  <c r="P19" i="49"/>
  <c r="O19" i="49"/>
  <c r="N19" i="49"/>
  <c r="L19" i="49"/>
  <c r="K19" i="49"/>
  <c r="J19" i="49"/>
  <c r="I19" i="49"/>
  <c r="H19" i="49"/>
  <c r="G19" i="49"/>
  <c r="F19" i="49"/>
  <c r="E19" i="49"/>
  <c r="D19" i="49"/>
  <c r="W19" i="49" l="1"/>
  <c r="D10" i="48"/>
  <c r="U9" i="48"/>
  <c r="T9" i="48"/>
  <c r="S9" i="48"/>
  <c r="R9" i="48"/>
  <c r="Q9" i="48"/>
  <c r="P9" i="48"/>
  <c r="O9" i="48"/>
  <c r="N9" i="48"/>
  <c r="M9" i="48"/>
  <c r="L9" i="48"/>
  <c r="K9" i="48"/>
  <c r="J9" i="48"/>
  <c r="I9" i="48"/>
  <c r="E9" i="48"/>
  <c r="D18" i="46"/>
  <c r="Q17" i="46"/>
  <c r="P17" i="46"/>
  <c r="O17" i="46"/>
  <c r="N17" i="46"/>
  <c r="M17" i="46"/>
  <c r="L17" i="46"/>
  <c r="K17" i="46"/>
  <c r="J17" i="46"/>
  <c r="I17" i="46"/>
  <c r="H17" i="46"/>
  <c r="G17" i="46"/>
  <c r="E17" i="46"/>
  <c r="D12" i="45"/>
  <c r="U11" i="45"/>
  <c r="S11" i="45"/>
  <c r="R11" i="45"/>
  <c r="Q11" i="45"/>
  <c r="P11" i="45"/>
  <c r="O11" i="45"/>
  <c r="N11" i="45"/>
  <c r="M11" i="45"/>
  <c r="L11" i="45"/>
  <c r="K11" i="45"/>
  <c r="J11" i="45"/>
  <c r="I11" i="45"/>
  <c r="H11" i="45"/>
  <c r="E11" i="45"/>
  <c r="D18" i="44"/>
  <c r="Q17" i="44"/>
  <c r="P17" i="44"/>
  <c r="O17" i="44"/>
  <c r="N17" i="44"/>
  <c r="M17" i="44"/>
  <c r="L17" i="44"/>
  <c r="K17" i="44"/>
  <c r="J17" i="44"/>
  <c r="I17" i="44"/>
  <c r="H17" i="44"/>
  <c r="G17" i="44"/>
  <c r="E17" i="44"/>
  <c r="D12" i="43"/>
  <c r="U11" i="43"/>
  <c r="T11" i="43"/>
  <c r="R11" i="43"/>
  <c r="Q11" i="43"/>
  <c r="P11" i="43"/>
  <c r="O11" i="43"/>
  <c r="N11" i="43"/>
  <c r="M11" i="43"/>
  <c r="L11" i="43"/>
  <c r="K11" i="43"/>
  <c r="J11" i="43"/>
  <c r="I11" i="43"/>
  <c r="H11" i="43"/>
  <c r="E11" i="43"/>
  <c r="W8" i="43"/>
  <c r="W7" i="43"/>
  <c r="W6" i="43"/>
  <c r="W5" i="43"/>
  <c r="D16" i="42"/>
  <c r="Q15" i="42"/>
  <c r="P15" i="42"/>
  <c r="O15" i="42"/>
  <c r="N15" i="42"/>
  <c r="M15" i="42"/>
  <c r="L15" i="42"/>
  <c r="K15" i="42"/>
  <c r="J15" i="42"/>
  <c r="I15" i="42"/>
  <c r="H15" i="42"/>
  <c r="G15" i="42"/>
  <c r="E15" i="42"/>
  <c r="D14" i="35"/>
  <c r="U13" i="35"/>
  <c r="T13" i="35"/>
  <c r="S13" i="35"/>
  <c r="R13" i="35"/>
  <c r="Q13" i="35"/>
  <c r="P13" i="35"/>
  <c r="O13" i="35"/>
  <c r="N13" i="35"/>
  <c r="M13" i="35"/>
  <c r="L13" i="35"/>
  <c r="K13" i="35"/>
  <c r="J13" i="35"/>
  <c r="I13" i="35"/>
  <c r="E13" i="35"/>
  <c r="D18" i="34"/>
  <c r="Q17" i="34"/>
  <c r="P17" i="34"/>
  <c r="O17" i="34"/>
  <c r="N17" i="34"/>
  <c r="M17" i="34"/>
  <c r="L17" i="34"/>
  <c r="K17" i="34"/>
  <c r="J17" i="34"/>
  <c r="I17" i="34"/>
  <c r="H17" i="34"/>
  <c r="G17" i="34"/>
  <c r="E17" i="34"/>
  <c r="W11" i="45" l="1"/>
  <c r="S17" i="46"/>
  <c r="S17" i="44"/>
  <c r="W11" i="43"/>
  <c r="S15" i="42"/>
  <c r="S17" i="34"/>
  <c r="D13" i="33" l="1"/>
  <c r="U11" i="33"/>
  <c r="T11" i="33"/>
  <c r="R11" i="33"/>
  <c r="Q11" i="33"/>
  <c r="P11" i="33"/>
  <c r="O11" i="33"/>
  <c r="N11" i="33"/>
  <c r="M11" i="33"/>
  <c r="L11" i="33"/>
  <c r="K11" i="33"/>
  <c r="J11" i="33"/>
  <c r="I11" i="33"/>
  <c r="H11" i="33"/>
  <c r="D23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E17" i="13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W14" i="11"/>
  <c r="W13" i="11"/>
  <c r="W10" i="11"/>
  <c r="W9" i="11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W18" i="3"/>
  <c r="W16" i="3"/>
  <c r="W15" i="3"/>
  <c r="W14" i="3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W15" i="2"/>
  <c r="W14" i="2"/>
  <c r="W13" i="2"/>
  <c r="W12" i="2"/>
  <c r="W11" i="2"/>
  <c r="W10" i="2"/>
  <c r="W17" i="13" l="1"/>
  <c r="W23" i="11"/>
  <c r="S21" i="32"/>
  <c r="W19" i="10"/>
  <c r="W18" i="2"/>
  <c r="W19" i="3"/>
</calcChain>
</file>

<file path=xl/sharedStrings.xml><?xml version="1.0" encoding="utf-8"?>
<sst xmlns="http://schemas.openxmlformats.org/spreadsheetml/2006/main" count="2470" uniqueCount="187">
  <si>
    <t>Курс</t>
  </si>
  <si>
    <t>Спеціальність</t>
  </si>
  <si>
    <t>Конт.</t>
  </si>
  <si>
    <t>груп</t>
  </si>
  <si>
    <t>ч</t>
  </si>
  <si>
    <t>з</t>
  </si>
  <si>
    <t>Вид контролю</t>
  </si>
  <si>
    <t>Всього видано годин</t>
  </si>
  <si>
    <t>Кількість кредитів</t>
  </si>
  <si>
    <t>годин</t>
  </si>
  <si>
    <t>Викладач</t>
  </si>
  <si>
    <t>№</t>
  </si>
  <si>
    <t>Назва дисципліни</t>
  </si>
  <si>
    <t>вид занять</t>
  </si>
  <si>
    <t>кільк. годин</t>
  </si>
  <si>
    <t>лк</t>
  </si>
  <si>
    <t>КМР</t>
  </si>
  <si>
    <t>пр</t>
  </si>
  <si>
    <t>П</t>
  </si>
  <si>
    <t>Іноземна мова за професійним спрямуванням</t>
  </si>
  <si>
    <t>Фізичне виховання*</t>
  </si>
  <si>
    <t>зал</t>
  </si>
  <si>
    <t>лб</t>
  </si>
  <si>
    <t>екз</t>
  </si>
  <si>
    <t>заліків</t>
  </si>
  <si>
    <t>екзаменів</t>
  </si>
  <si>
    <t>Програмування</t>
  </si>
  <si>
    <t xml:space="preserve">Комп’ютерні науки </t>
  </si>
  <si>
    <t>Інженерія програмного забезпечення</t>
  </si>
  <si>
    <t>Комп’ютерна інженерія</t>
  </si>
  <si>
    <t>Середня освіта (Математика)</t>
  </si>
  <si>
    <t>Архітектура обчислювальних систем</t>
  </si>
  <si>
    <t>Курсова робота з ООП</t>
  </si>
  <si>
    <t>3 МС</t>
  </si>
  <si>
    <t>КОМП'ЮТЕРНА ІНЖЕНЕРІЯ</t>
  </si>
  <si>
    <t>Логіка та методологія наукового пізнання</t>
  </si>
  <si>
    <t>Виконання магістерської роботи*</t>
  </si>
  <si>
    <t>Середня освіта (Інформатика)</t>
  </si>
  <si>
    <t>Кібернетичні основи інформаційних технологій</t>
  </si>
  <si>
    <t>Комп’ютерні науки</t>
  </si>
  <si>
    <t>Бази даних та інформаційні системи</t>
  </si>
  <si>
    <t>Операційні системи та системне програмування</t>
  </si>
  <si>
    <t xml:space="preserve">Комп’ютерна інженерія  </t>
  </si>
  <si>
    <t>Смагіна О.О.</t>
  </si>
  <si>
    <t>Жучок Ю.В.</t>
  </si>
  <si>
    <t>Донченко В.Ю.</t>
  </si>
  <si>
    <t>Козуб Ю.Г.</t>
  </si>
  <si>
    <t>Середня освіта (Математика)(зо)</t>
  </si>
  <si>
    <t>Методика викладання фізики</t>
  </si>
  <si>
    <t>Основи програмування  та адміністрування мереж</t>
  </si>
  <si>
    <t>Козуб Г.О.</t>
  </si>
  <si>
    <t>Усна й письмова комунікація та академічна риторика</t>
  </si>
  <si>
    <t>Фізика</t>
  </si>
  <si>
    <t>Програмування та об’єктно-орієнтоване програмування</t>
  </si>
  <si>
    <t>2 МС</t>
  </si>
  <si>
    <t>Комп'ютерні науки</t>
  </si>
  <si>
    <t>Основи НДР, винахідництво та авторське право</t>
  </si>
  <si>
    <t>Корпоративні компютерні мережі</t>
  </si>
  <si>
    <t>Навчальна практика "Створення стартапа"</t>
  </si>
  <si>
    <t>Сучасні технології розробки програмних систем</t>
  </si>
  <si>
    <t>Технології та інфраструктура BIG DATA</t>
  </si>
  <si>
    <t>Програмування мобільних пристроїв</t>
  </si>
  <si>
    <t>Використання гейміфікації в неігрових сферах</t>
  </si>
  <si>
    <t>Переяславська С.О.</t>
  </si>
  <si>
    <t>Основи веб-програмування</t>
  </si>
  <si>
    <t>Дискретна математика</t>
  </si>
  <si>
    <t>Педагогіка з основами педагогічної майстерності</t>
  </si>
  <si>
    <t>Комп'ютерна схемотехнiка та логіка</t>
  </si>
  <si>
    <t>Алгебраїчні системи та їх застосування</t>
  </si>
  <si>
    <t>Вибрані питання математичного аналізу</t>
  </si>
  <si>
    <t>Передатестаційна (виробнича) практика</t>
  </si>
  <si>
    <t xml:space="preserve">Виробнича практика </t>
  </si>
  <si>
    <t>Передатестаційна практика</t>
  </si>
  <si>
    <t>Методика викладання інформатики</t>
  </si>
  <si>
    <t>Системи штучного інтелекту</t>
  </si>
  <si>
    <t>Теорія ймовірностей,  ймовірнісні процеси та математична статистика</t>
  </si>
  <si>
    <t>Чисельні методи</t>
  </si>
  <si>
    <t>Комп’ютерна графіка</t>
  </si>
  <si>
    <t>Елементарна математика та методика навчання математики</t>
  </si>
  <si>
    <t>Паралельні та розподілені обчислення</t>
  </si>
  <si>
    <t>Розробка вебзастосунків на Python (Django)</t>
  </si>
  <si>
    <t>Основи програмної інженерії</t>
  </si>
  <si>
    <t xml:space="preserve">Психологія освітньої діяльності </t>
  </si>
  <si>
    <t>Виконання кваліфікаційної роботи</t>
  </si>
  <si>
    <t>Освітній процес у сучасній школі: теорія та практика</t>
  </si>
  <si>
    <t>Сучасні мультимедійні системи та технології</t>
  </si>
  <si>
    <t>Алгоритми обробки аудіо та відео інформації</t>
  </si>
  <si>
    <t>Передатестаційна  практика</t>
  </si>
  <si>
    <t>Донченко С.М.</t>
  </si>
  <si>
    <t>3 семестр 2023-2024 н.р.</t>
  </si>
  <si>
    <t xml:space="preserve">  </t>
  </si>
  <si>
    <t>Кібербезпека в аспекті інформатизації та діджиталізації суспільства</t>
  </si>
  <si>
    <t>Інформаційні (комп’ютерні) мережі</t>
  </si>
  <si>
    <t>Комп'ютерні системи iнженерного проєктування</t>
  </si>
  <si>
    <t>3мс</t>
  </si>
  <si>
    <t>Технологічна практика (навчальна)</t>
  </si>
  <si>
    <t>Педагогічна практика з математики і методики викладання</t>
  </si>
  <si>
    <t>Програмування мережевих Java-додатків</t>
  </si>
  <si>
    <t>Програмування малих та мобільних платформ</t>
  </si>
  <si>
    <t>Проєктування інформаційних систем</t>
  </si>
  <si>
    <t>Управління ІТ проєктами</t>
  </si>
  <si>
    <t>Проєктування веборієнтованих інформаційних систем</t>
  </si>
  <si>
    <t>Проєктування  веборієнтованих інформаційних систем</t>
  </si>
  <si>
    <t>Корпоративні комп’ютерні мережі</t>
  </si>
  <si>
    <t>Дослідження та проєктування комп’ютерних систем</t>
  </si>
  <si>
    <t>Козуб В.Ю., Козуб Ю.Г.</t>
  </si>
  <si>
    <t>Козуб Ю.Г., Козуб В.Ю.</t>
  </si>
  <si>
    <t>Козуб Г.О., Козуб В.Ю.</t>
  </si>
  <si>
    <t>Могильний Г.А.</t>
  </si>
  <si>
    <t>С.О. Переяславська</t>
  </si>
  <si>
    <t>Павленко І. Г.</t>
  </si>
  <si>
    <t>Козуб Ю.Г., Донченко В.Ю.</t>
  </si>
  <si>
    <t>Семенов М.А., Молдованов А.В.</t>
  </si>
  <si>
    <t>Могильний Г.А., Матієвський В.В.</t>
  </si>
  <si>
    <t>Сучасні інноваційні методи викладання математики</t>
  </si>
  <si>
    <t>Сучасні веб-технології та хмарні обчислення</t>
  </si>
  <si>
    <t>Методологія наукових досліджень в галузі</t>
  </si>
  <si>
    <t>Термодинаміка і статистична фізика</t>
  </si>
  <si>
    <t>Іноземна мова за професійним спрямуванням (Частина 1)</t>
  </si>
  <si>
    <t>Вступ до фаху та основи використання віртуальних ресурсів</t>
  </si>
  <si>
    <t>Інструментальна підтримка розробки комп’ютерних ігрових додатків</t>
  </si>
  <si>
    <t>4 мс</t>
  </si>
  <si>
    <t>Системний аналіз та теорія прийняття рішень</t>
  </si>
  <si>
    <t>4_мс</t>
  </si>
  <si>
    <t>3 мс</t>
  </si>
  <si>
    <t>Об'єктно-орієнтоване програмування</t>
  </si>
  <si>
    <t>Курсовий проєкт з проєктування програмного забезпечення</t>
  </si>
  <si>
    <t>Інтелектуальний аналіз даних</t>
  </si>
  <si>
    <t>Швець І.М.</t>
  </si>
  <si>
    <t>С.О. Переяславська, Семенов М.А.</t>
  </si>
  <si>
    <t>Кузнецов В. С.</t>
  </si>
  <si>
    <t>Хмель В.П.</t>
  </si>
  <si>
    <t>Виробнича практика</t>
  </si>
  <si>
    <t>Карлова Н.М.</t>
  </si>
  <si>
    <t>Сергеєва В. Є.</t>
  </si>
  <si>
    <t>Смагіна О.О., Переяславська С.О.</t>
  </si>
  <si>
    <t>Смагіна О.О., Козуб В.Ю.</t>
  </si>
  <si>
    <t>Репкіна Наталя Володимирівна</t>
  </si>
  <si>
    <t>1 семестр 2025-2026 н.р.</t>
  </si>
  <si>
    <t xml:space="preserve">Вища математика </t>
  </si>
  <si>
    <t>Вища математика</t>
  </si>
  <si>
    <t>Вища  математика</t>
  </si>
  <si>
    <t>Програмування та об’єктно орієнтованого програмування</t>
  </si>
  <si>
    <t>3 семестр 2025-2026 н.р.</t>
  </si>
  <si>
    <t xml:space="preserve">Інформатизація пізнавальної діяльності засобами 3D моделювання та робототехніки </t>
  </si>
  <si>
    <t>Комп'ютерна електронiка</t>
  </si>
  <si>
    <t>Курсова робота з програмування та Об’єктно орієнтованого програмування</t>
  </si>
  <si>
    <t>Об’єктно орієнтоване програмування</t>
  </si>
  <si>
    <t>5 семестр 2025-2026 н.р.</t>
  </si>
  <si>
    <t>Математична логіка та теорія алгоритмів</t>
  </si>
  <si>
    <t>Диференціальні рівняння та їх застосування у математичному моделюванні</t>
  </si>
  <si>
    <t>Курсовий проєкт з вебпрограмування</t>
  </si>
  <si>
    <t>7 семестр 2025-2026 н.р.</t>
  </si>
  <si>
    <t>Менеджмент проєктів програмного забезпечення та введення до ІТ-бізнесу</t>
  </si>
  <si>
    <t>А4.04 Середня освіта (Математика)</t>
  </si>
  <si>
    <t>Методологія викладання математики в закладах загальної середньої освіти та закладах фахової передвищої освіти</t>
  </si>
  <si>
    <t>А4.09 Середня освіта (Інформатика)</t>
  </si>
  <si>
    <t>Основи дистанційного навчання</t>
  </si>
  <si>
    <t>Штучний інтелект в освіті</t>
  </si>
  <si>
    <t>F7 Комп’ютерна інженерія</t>
  </si>
  <si>
    <t xml:space="preserve"> Могильний Г.А.</t>
  </si>
  <si>
    <t>Технології розробки корпоративних систем (JAVA/SPRING)</t>
  </si>
  <si>
    <t>F2  Інженерія програмного забезпечення</t>
  </si>
  <si>
    <t xml:space="preserve">F3 Комп’ютерні науки </t>
  </si>
  <si>
    <t xml:space="preserve">Квантова механіка </t>
  </si>
  <si>
    <t xml:space="preserve">Основи механіки суцільних середовищ </t>
  </si>
  <si>
    <t>Сучасні проблеми дослідження операцій</t>
  </si>
  <si>
    <t xml:space="preserve"> Козуб Ю.Г., Козуб Г.О.</t>
  </si>
  <si>
    <t>Козуб Ю.Г., Козуб Г.О.</t>
  </si>
  <si>
    <t>Козуб В.Ю.</t>
  </si>
  <si>
    <t>Програмування малих та мобільних платформи</t>
  </si>
  <si>
    <t xml:space="preserve">Корпоративні інформаційні системи </t>
  </si>
  <si>
    <t>Смагіна О.О., Козуб Ю.Г.</t>
  </si>
  <si>
    <t xml:space="preserve">Швець І.М. </t>
  </si>
  <si>
    <t xml:space="preserve">Смагіна О.О., Козуб В.Ю. </t>
  </si>
  <si>
    <t>Цись Я.В.</t>
  </si>
  <si>
    <t>Мурзіна О.А.</t>
  </si>
  <si>
    <t>Мурзіна О.А</t>
  </si>
  <si>
    <t>Хмель В.П., Мурзіна О.А.</t>
  </si>
  <si>
    <t>Леонтьєва Інна Василівна</t>
  </si>
  <si>
    <t>Матієвський В.В.</t>
  </si>
  <si>
    <t>Леонтьєва І. В.</t>
  </si>
  <si>
    <t>Швець І.М., Козуб Ю.Г.</t>
  </si>
  <si>
    <t>Хмель В.П., Мурзіна О.А</t>
  </si>
  <si>
    <t>Шпетна Світлана Анатоліївна</t>
  </si>
  <si>
    <t>Мацай Н. Ю.</t>
  </si>
  <si>
    <t>Бутенко Л.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</si>
</sst>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>
    <font>
      <sz val="11"/>
      <color theme="1"/>
      <name val="Calibri"/>
      <family val="2"/>
      <charset val="204"/>
      <scheme val="minor"/>
    </font>
    <font>
      <b/>
      <i/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sz val="11"/>
      <color rgb="FFFF0000"/>
      <name val="Arial Cyr"/>
      <charset val="204"/>
    </font>
    <font>
      <b/>
      <sz val="11"/>
      <name val="Arial Cyr"/>
      <charset val="204"/>
    </font>
    <font>
      <b/>
      <i/>
      <sz val="11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Arial Cyr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Arimo"/>
    </font>
    <font>
      <sz val="11"/>
      <name val="Calibri"/>
      <family val="2"/>
      <charset val="204"/>
    </font>
    <font>
      <sz val="20"/>
      <name val="Arial Cyr"/>
      <charset val="204"/>
    </font>
    <font>
      <b/>
      <sz val="10"/>
      <name val="Times New Roman"/>
      <family val="1"/>
      <charset val="204"/>
    </font>
    <font>
      <b/>
      <sz val="10"/>
      <color theme="1"/>
      <name val="Arial Cyr"/>
      <charset val="204"/>
    </font>
    <font>
      <b/>
      <sz val="10"/>
      <color theme="1"/>
      <name val="Arimo"/>
      <charset val="204"/>
    </font>
    <font>
      <sz val="11"/>
      <color theme="1"/>
      <name val="Calibri"/>
      <family val="2"/>
      <charset val="204"/>
    </font>
    <font>
      <b/>
      <sz val="10"/>
      <name val="Arimo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9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29" xfId="0" applyFont="1" applyBorder="1"/>
    <xf numFmtId="0" fontId="4" fillId="3" borderId="30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8" xfId="0" applyBorder="1"/>
    <xf numFmtId="0" fontId="0" fillId="0" borderId="38" xfId="0" applyBorder="1" applyAlignment="1">
      <alignment horizontal="center"/>
    </xf>
    <xf numFmtId="0" fontId="0" fillId="0" borderId="44" xfId="0" applyBorder="1"/>
    <xf numFmtId="0" fontId="2" fillId="0" borderId="42" xfId="0" applyFont="1" applyBorder="1" applyAlignment="1">
      <alignment horizontal="right"/>
    </xf>
    <xf numFmtId="0" fontId="2" fillId="0" borderId="41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0" borderId="42" xfId="0" applyBorder="1" applyAlignment="1">
      <alignment horizontal="right"/>
    </xf>
    <xf numFmtId="0" fontId="1" fillId="0" borderId="19" xfId="0" applyFont="1" applyBorder="1"/>
    <xf numFmtId="0" fontId="1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0" borderId="29" xfId="0" applyBorder="1"/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2" borderId="4" xfId="0" applyFill="1" applyBorder="1"/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0" fillId="2" borderId="29" xfId="0" applyFill="1" applyBorder="1"/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0" fillId="2" borderId="33" xfId="0" applyFill="1" applyBorder="1"/>
    <xf numFmtId="0" fontId="6" fillId="2" borderId="37" xfId="0" applyFont="1" applyFill="1" applyBorder="1" applyAlignment="1">
      <alignment horizontal="center"/>
    </xf>
    <xf numFmtId="0" fontId="0" fillId="2" borderId="38" xfId="0" applyFill="1" applyBorder="1"/>
    <xf numFmtId="0" fontId="0" fillId="0" borderId="42" xfId="0" applyBorder="1"/>
    <xf numFmtId="0" fontId="2" fillId="0" borderId="42" xfId="0" applyFont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1" fillId="2" borderId="38" xfId="0" applyFont="1" applyFill="1" applyBorder="1"/>
    <xf numFmtId="0" fontId="0" fillId="2" borderId="44" xfId="0" applyFill="1" applyBorder="1"/>
    <xf numFmtId="0" fontId="0" fillId="0" borderId="42" xfId="0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0" borderId="33" xfId="0" applyFont="1" applyBorder="1"/>
    <xf numFmtId="0" fontId="4" fillId="3" borderId="34" xfId="0" applyFont="1" applyFill="1" applyBorder="1" applyAlignment="1">
      <alignment horizontal="center"/>
    </xf>
    <xf numFmtId="0" fontId="4" fillId="0" borderId="42" xfId="0" applyFont="1" applyBorder="1" applyAlignment="1">
      <alignment horizontal="left"/>
    </xf>
    <xf numFmtId="0" fontId="4" fillId="0" borderId="41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2" borderId="45" xfId="0" applyFont="1" applyFill="1" applyBorder="1" applyAlignment="1">
      <alignment horizontal="center"/>
    </xf>
    <xf numFmtId="0" fontId="4" fillId="0" borderId="45" xfId="0" applyFont="1" applyBorder="1"/>
    <xf numFmtId="0" fontId="7" fillId="0" borderId="38" xfId="0" applyFont="1" applyBorder="1"/>
    <xf numFmtId="0" fontId="4" fillId="0" borderId="38" xfId="0" applyFont="1" applyBorder="1"/>
    <xf numFmtId="0" fontId="4" fillId="0" borderId="38" xfId="0" applyFont="1" applyBorder="1" applyAlignment="1">
      <alignment horizontal="center"/>
    </xf>
    <xf numFmtId="0" fontId="4" fillId="0" borderId="44" xfId="0" applyFont="1" applyBorder="1"/>
    <xf numFmtId="0" fontId="4" fillId="0" borderId="43" xfId="0" applyFont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6" fillId="0" borderId="42" xfId="0" applyFont="1" applyBorder="1" applyAlignment="1">
      <alignment horizontal="right"/>
    </xf>
    <xf numFmtId="0" fontId="6" fillId="0" borderId="41" xfId="0" applyFont="1" applyBorder="1" applyAlignment="1">
      <alignment horizontal="center"/>
    </xf>
    <xf numFmtId="0" fontId="4" fillId="0" borderId="21" xfId="0" applyFont="1" applyBorder="1"/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4" fillId="0" borderId="4" xfId="0" applyFont="1" applyBorder="1"/>
    <xf numFmtId="0" fontId="0" fillId="0" borderId="33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1" fillId="0" borderId="38" xfId="0" applyFont="1" applyBorder="1"/>
    <xf numFmtId="0" fontId="0" fillId="0" borderId="45" xfId="0" applyBorder="1" applyAlignment="1">
      <alignment horizontal="center"/>
    </xf>
    <xf numFmtId="0" fontId="0" fillId="0" borderId="50" xfId="0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6" fillId="0" borderId="38" xfId="0" applyFont="1" applyBorder="1"/>
    <xf numFmtId="0" fontId="6" fillId="0" borderId="38" xfId="0" applyFont="1" applyBorder="1" applyAlignment="1">
      <alignment horizontal="center"/>
    </xf>
    <xf numFmtId="0" fontId="0" fillId="2" borderId="0" xfId="0" applyFill="1"/>
    <xf numFmtId="0" fontId="6" fillId="0" borderId="38" xfId="0" applyFont="1" applyBorder="1" applyAlignment="1">
      <alignment horizontal="center" vertical="top"/>
    </xf>
    <xf numFmtId="0" fontId="6" fillId="5" borderId="28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38" xfId="0" applyFont="1" applyBorder="1"/>
    <xf numFmtId="0" fontId="0" fillId="3" borderId="45" xfId="0" applyFill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2" fillId="0" borderId="38" xfId="0" applyFont="1" applyBorder="1" applyAlignment="1">
      <alignment horizontal="right" vertical="top"/>
    </xf>
    <xf numFmtId="0" fontId="2" fillId="0" borderId="38" xfId="0" applyFont="1" applyBorder="1" applyAlignment="1">
      <alignment horizontal="center"/>
    </xf>
    <xf numFmtId="0" fontId="2" fillId="0" borderId="38" xfId="0" applyFont="1" applyBorder="1" applyAlignment="1">
      <alignment horizontal="center" vertical="top"/>
    </xf>
    <xf numFmtId="0" fontId="2" fillId="5" borderId="38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0" borderId="54" xfId="0" applyBorder="1" applyAlignment="1">
      <alignment horizontal="center"/>
    </xf>
    <xf numFmtId="0" fontId="2" fillId="0" borderId="38" xfId="0" applyFont="1" applyBorder="1" applyAlignment="1">
      <alignment horizontal="right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2" fillId="0" borderId="43" xfId="0" applyFont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4" fillId="2" borderId="29" xfId="0" applyFont="1" applyFill="1" applyBorder="1"/>
    <xf numFmtId="0" fontId="2" fillId="0" borderId="43" xfId="0" applyFont="1" applyBorder="1" applyAlignment="1">
      <alignment horizontal="right" vertical="center"/>
    </xf>
    <xf numFmtId="0" fontId="0" fillId="0" borderId="49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38" xfId="0" applyFill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0" xfId="0" applyFont="1"/>
    <xf numFmtId="0" fontId="4" fillId="5" borderId="36" xfId="0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6" fillId="5" borderId="32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14" fontId="10" fillId="2" borderId="2" xfId="0" applyNumberFormat="1" applyFont="1" applyFill="1" applyBorder="1" applyAlignment="1">
      <alignment horizontal="center" vertical="center" textRotation="90" wrapText="1"/>
    </xf>
    <xf numFmtId="14" fontId="10" fillId="2" borderId="14" xfId="0" applyNumberFormat="1" applyFont="1" applyFill="1" applyBorder="1" applyAlignment="1">
      <alignment horizontal="center" vertical="center" textRotation="90" wrapText="1"/>
    </xf>
    <xf numFmtId="0" fontId="2" fillId="2" borderId="33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4" fillId="5" borderId="37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0" fontId="4" fillId="5" borderId="47" xfId="0" applyFont="1" applyFill="1" applyBorder="1" applyAlignment="1">
      <alignment vertical="center" textRotation="90" wrapText="1"/>
    </xf>
    <xf numFmtId="0" fontId="4" fillId="5" borderId="0" xfId="0" applyFont="1" applyFill="1" applyBorder="1" applyAlignment="1">
      <alignment vertical="center" textRotation="90" wrapText="1"/>
    </xf>
    <xf numFmtId="0" fontId="4" fillId="5" borderId="16" xfId="0" applyFont="1" applyFill="1" applyBorder="1" applyAlignment="1">
      <alignment vertical="center" textRotation="90" wrapText="1"/>
    </xf>
    <xf numFmtId="0" fontId="4" fillId="5" borderId="51" xfId="0" applyFont="1" applyFill="1" applyBorder="1" applyAlignment="1">
      <alignment vertical="center" textRotation="90" wrapText="1"/>
    </xf>
    <xf numFmtId="0" fontId="4" fillId="5" borderId="24" xfId="0" applyFont="1" applyFill="1" applyBorder="1" applyAlignment="1">
      <alignment vertical="center" textRotation="90" wrapText="1"/>
    </xf>
    <xf numFmtId="0" fontId="4" fillId="5" borderId="20" xfId="0" applyFont="1" applyFill="1" applyBorder="1" applyAlignment="1">
      <alignment vertical="center" textRotation="90" wrapText="1"/>
    </xf>
    <xf numFmtId="0" fontId="6" fillId="2" borderId="20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4" borderId="6" xfId="0" applyNumberFormat="1" applyFill="1" applyBorder="1" applyAlignment="1">
      <alignment horizontal="center" vertical="center" textRotation="90" wrapText="1"/>
    </xf>
    <xf numFmtId="14" fontId="0" fillId="4" borderId="17" xfId="0" applyNumberFormat="1" applyFill="1" applyBorder="1" applyAlignment="1">
      <alignment horizontal="center" vertical="center" textRotation="90" wrapText="1"/>
    </xf>
    <xf numFmtId="14" fontId="0" fillId="4" borderId="21" xfId="0" applyNumberFormat="1" applyFill="1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textRotation="90" wrapText="1"/>
    </xf>
    <xf numFmtId="14" fontId="0" fillId="0" borderId="16" xfId="0" applyNumberFormat="1" applyBorder="1" applyAlignment="1">
      <alignment horizontal="center" vertical="center" textRotation="90" wrapText="1"/>
    </xf>
    <xf numFmtId="14" fontId="0" fillId="0" borderId="6" xfId="0" applyNumberFormat="1" applyBorder="1" applyAlignment="1">
      <alignment horizontal="center" vertical="center" textRotation="90" wrapText="1"/>
    </xf>
    <xf numFmtId="14" fontId="0" fillId="0" borderId="17" xfId="0" applyNumberFormat="1" applyBorder="1" applyAlignment="1">
      <alignment horizontal="center" vertical="center" textRotation="90" wrapText="1"/>
    </xf>
    <xf numFmtId="0" fontId="0" fillId="0" borderId="33" xfId="0" applyBorder="1" applyAlignment="1">
      <alignment horizontal="center"/>
    </xf>
    <xf numFmtId="0" fontId="6" fillId="2" borderId="2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2" fillId="2" borderId="23" xfId="0" applyFont="1" applyFill="1" applyBorder="1" applyAlignment="1">
      <alignment horizontal="center" vertical="center" wrapText="1"/>
    </xf>
    <xf numFmtId="0" fontId="14" fillId="2" borderId="38" xfId="0" applyFont="1" applyFill="1" applyBorder="1"/>
    <xf numFmtId="0" fontId="2" fillId="2" borderId="2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56" xfId="0" applyBorder="1"/>
    <xf numFmtId="0" fontId="0" fillId="0" borderId="33" xfId="0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0" borderId="33" xfId="0" applyFont="1" applyBorder="1"/>
    <xf numFmtId="0" fontId="0" fillId="0" borderId="33" xfId="0" applyBorder="1"/>
    <xf numFmtId="0" fontId="4" fillId="0" borderId="59" xfId="0" applyFont="1" applyBorder="1"/>
    <xf numFmtId="0" fontId="4" fillId="0" borderId="60" xfId="0" applyFont="1" applyBorder="1"/>
    <xf numFmtId="0" fontId="14" fillId="2" borderId="3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4" borderId="6" xfId="0" applyNumberFormat="1" applyFill="1" applyBorder="1" applyAlignment="1">
      <alignment horizontal="center" vertical="center" textRotation="90" wrapText="1"/>
    </xf>
    <xf numFmtId="14" fontId="0" fillId="4" borderId="17" xfId="0" applyNumberFormat="1" applyFill="1" applyBorder="1" applyAlignment="1">
      <alignment horizontal="center" vertical="center" textRotation="90" wrapText="1"/>
    </xf>
    <xf numFmtId="14" fontId="0" fillId="4" borderId="21" xfId="0" applyNumberForma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14" fontId="0" fillId="2" borderId="7" xfId="0" applyNumberFormat="1" applyFill="1" applyBorder="1" applyAlignment="1">
      <alignment horizontal="center" vertical="center" textRotation="90" wrapText="1"/>
    </xf>
    <xf numFmtId="14" fontId="0" fillId="2" borderId="16" xfId="0" applyNumberFormat="1" applyFill="1" applyBorder="1" applyAlignment="1">
      <alignment horizontal="center" vertical="center" textRotation="90" wrapText="1"/>
    </xf>
    <xf numFmtId="14" fontId="0" fillId="2" borderId="6" xfId="0" applyNumberFormat="1" applyFill="1" applyBorder="1" applyAlignment="1">
      <alignment horizontal="center" vertical="center" textRotation="90" wrapText="1"/>
    </xf>
    <xf numFmtId="14" fontId="0" fillId="2" borderId="17" xfId="0" applyNumberForma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164" fontId="6" fillId="0" borderId="6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textRotation="90" wrapText="1"/>
    </xf>
    <xf numFmtId="14" fontId="0" fillId="0" borderId="16" xfId="0" applyNumberFormat="1" applyBorder="1" applyAlignment="1">
      <alignment horizontal="center" vertical="center" textRotation="90" wrapText="1"/>
    </xf>
    <xf numFmtId="14" fontId="0" fillId="0" borderId="20" xfId="0" applyNumberFormat="1" applyBorder="1" applyAlignment="1">
      <alignment horizontal="center" vertical="center" textRotation="90" wrapText="1"/>
    </xf>
    <xf numFmtId="14" fontId="0" fillId="0" borderId="6" xfId="0" applyNumberFormat="1" applyBorder="1" applyAlignment="1">
      <alignment horizontal="center" vertical="center" textRotation="90" wrapText="1"/>
    </xf>
    <xf numFmtId="14" fontId="0" fillId="0" borderId="17" xfId="0" applyNumberFormat="1" applyBorder="1" applyAlignment="1">
      <alignment horizontal="center" vertical="center" textRotation="90" wrapText="1"/>
    </xf>
    <xf numFmtId="14" fontId="0" fillId="0" borderId="21" xfId="0" applyNumberForma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2" fillId="0" borderId="58" xfId="0" applyFont="1" applyBorder="1"/>
    <xf numFmtId="0" fontId="18" fillId="6" borderId="57" xfId="0" applyFont="1" applyFill="1" applyBorder="1" applyAlignment="1">
      <alignment horizontal="center" vertical="center"/>
    </xf>
    <xf numFmtId="0" fontId="16" fillId="6" borderId="57" xfId="0" applyFont="1" applyFill="1" applyBorder="1" applyAlignment="1">
      <alignment horizontal="center" vertical="center"/>
    </xf>
    <xf numFmtId="0" fontId="17" fillId="0" borderId="58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textRotation="90" wrapText="1"/>
    </xf>
    <xf numFmtId="0" fontId="4" fillId="5" borderId="47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4" fillId="5" borderId="51" xfId="0" applyFont="1" applyFill="1" applyBorder="1" applyAlignment="1">
      <alignment horizontal="center" vertical="center" textRotation="90" wrapText="1"/>
    </xf>
    <xf numFmtId="0" fontId="4" fillId="5" borderId="20" xfId="0" applyFont="1" applyFill="1" applyBorder="1" applyAlignment="1">
      <alignment horizontal="center" vertical="center" textRotation="90" wrapText="1"/>
    </xf>
    <xf numFmtId="0" fontId="0" fillId="0" borderId="48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6" fillId="5" borderId="8" xfId="0" applyFont="1" applyFill="1" applyBorder="1" applyAlignment="1">
      <alignment horizontal="center" vertical="center" textRotation="90" wrapText="1"/>
    </xf>
    <xf numFmtId="0" fontId="6" fillId="5" borderId="46" xfId="0" applyFont="1" applyFill="1" applyBorder="1" applyAlignment="1">
      <alignment horizontal="center" vertical="center" textRotation="90" wrapText="1"/>
    </xf>
    <xf numFmtId="0" fontId="6" fillId="5" borderId="47" xfId="0" applyFont="1" applyFill="1" applyBorder="1" applyAlignment="1">
      <alignment horizontal="center" vertical="center" textRotation="90" wrapText="1"/>
    </xf>
    <xf numFmtId="0" fontId="6" fillId="5" borderId="0" xfId="0" applyFont="1" applyFill="1" applyBorder="1" applyAlignment="1">
      <alignment horizontal="center" vertical="center" textRotation="90" wrapText="1"/>
    </xf>
    <xf numFmtId="0" fontId="6" fillId="5" borderId="51" xfId="0" applyFont="1" applyFill="1" applyBorder="1" applyAlignment="1">
      <alignment horizontal="center" vertical="center" textRotation="90" wrapText="1"/>
    </xf>
    <xf numFmtId="0" fontId="6" fillId="5" borderId="24" xfId="0" applyFont="1" applyFill="1" applyBorder="1" applyAlignment="1">
      <alignment horizontal="center" vertical="center" textRotation="90" wrapText="1"/>
    </xf>
    <xf numFmtId="0" fontId="18" fillId="2" borderId="57" xfId="0" applyFont="1" applyFill="1" applyBorder="1" applyAlignment="1">
      <alignment horizontal="center" vertical="center"/>
    </xf>
    <xf numFmtId="0" fontId="12" fillId="2" borderId="58" xfId="0" applyFont="1" applyFill="1" applyBorder="1"/>
    <xf numFmtId="0" fontId="2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1" fillId="6" borderId="57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6" fillId="2" borderId="40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34" xfId="0" applyBorder="1" applyAlignment="1">
      <alignment horizontal="center"/>
    </xf>
    <xf numFmtId="0" fontId="2" fillId="2" borderId="4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textRotation="90" wrapText="1"/>
    </xf>
    <xf numFmtId="0" fontId="13" fillId="5" borderId="46" xfId="0" applyFont="1" applyFill="1" applyBorder="1" applyAlignment="1">
      <alignment horizontal="center" vertical="center" textRotation="90" wrapText="1"/>
    </xf>
    <xf numFmtId="0" fontId="13" fillId="5" borderId="7" xfId="0" applyFont="1" applyFill="1" applyBorder="1" applyAlignment="1">
      <alignment horizontal="center" vertical="center" textRotation="90" wrapText="1"/>
    </xf>
    <xf numFmtId="0" fontId="13" fillId="5" borderId="47" xfId="0" applyFont="1" applyFill="1" applyBorder="1" applyAlignment="1">
      <alignment horizontal="center" vertical="center" textRotation="90" wrapText="1"/>
    </xf>
    <xf numFmtId="0" fontId="13" fillId="5" borderId="0" xfId="0" applyFont="1" applyFill="1" applyBorder="1" applyAlignment="1">
      <alignment horizontal="center" vertical="center" textRotation="90" wrapText="1"/>
    </xf>
    <xf numFmtId="0" fontId="13" fillId="5" borderId="16" xfId="0" applyFont="1" applyFill="1" applyBorder="1" applyAlignment="1">
      <alignment horizontal="center" vertical="center" textRotation="90" wrapText="1"/>
    </xf>
    <xf numFmtId="0" fontId="13" fillId="5" borderId="51" xfId="0" applyFont="1" applyFill="1" applyBorder="1" applyAlignment="1">
      <alignment horizontal="center" vertical="center" textRotation="90" wrapText="1"/>
    </xf>
    <xf numFmtId="0" fontId="13" fillId="5" borderId="24" xfId="0" applyFont="1" applyFill="1" applyBorder="1" applyAlignment="1">
      <alignment horizontal="center" vertical="center" textRotation="90" wrapText="1"/>
    </xf>
    <xf numFmtId="0" fontId="13" fillId="5" borderId="20" xfId="0" applyFont="1" applyFill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textRotation="90" wrapText="1"/>
    </xf>
    <xf numFmtId="0" fontId="2" fillId="5" borderId="46" xfId="0" applyFont="1" applyFill="1" applyBorder="1" applyAlignment="1">
      <alignment horizontal="center" vertical="center" textRotation="90" wrapText="1"/>
    </xf>
    <xf numFmtId="0" fontId="2" fillId="5" borderId="47" xfId="0" applyFont="1" applyFill="1" applyBorder="1" applyAlignment="1">
      <alignment horizontal="center" vertical="center" textRotation="90" wrapText="1"/>
    </xf>
    <xf numFmtId="0" fontId="2" fillId="5" borderId="0" xfId="0" applyFont="1" applyFill="1" applyBorder="1" applyAlignment="1">
      <alignment horizontal="center" vertical="center" textRotation="90" wrapText="1"/>
    </xf>
    <xf numFmtId="0" fontId="2" fillId="5" borderId="55" xfId="0" applyFont="1" applyFill="1" applyBorder="1" applyAlignment="1">
      <alignment horizontal="center" vertical="center" textRotation="90" wrapText="1"/>
    </xf>
    <xf numFmtId="0" fontId="2" fillId="5" borderId="56" xfId="0" applyFont="1" applyFill="1" applyBorder="1" applyAlignment="1">
      <alignment horizontal="center" vertical="center" textRotation="90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 textRotation="90" wrapText="1"/>
    </xf>
    <xf numFmtId="0" fontId="4" fillId="5" borderId="0" xfId="0" applyFont="1" applyFill="1" applyBorder="1" applyAlignment="1">
      <alignment horizontal="center" vertical="center" textRotation="90" wrapText="1"/>
    </xf>
    <xf numFmtId="0" fontId="4" fillId="5" borderId="24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 vertical="center" textRotation="90" wrapText="1"/>
    </xf>
    <xf numFmtId="0" fontId="4" fillId="4" borderId="47" xfId="0" applyFont="1" applyFill="1" applyBorder="1" applyAlignment="1">
      <alignment horizontal="center" vertical="center" textRotation="90" wrapText="1"/>
    </xf>
    <xf numFmtId="0" fontId="4" fillId="4" borderId="16" xfId="0" applyFont="1" applyFill="1" applyBorder="1" applyAlignment="1">
      <alignment horizontal="center" vertical="center" textRotation="90" wrapText="1"/>
    </xf>
    <xf numFmtId="0" fontId="4" fillId="4" borderId="51" xfId="0" applyFont="1" applyFill="1" applyBorder="1" applyAlignment="1">
      <alignment horizontal="center" vertical="center" textRotation="90" wrapText="1"/>
    </xf>
    <xf numFmtId="0" fontId="4" fillId="4" borderId="20" xfId="0" applyFont="1" applyFill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Z20"/>
  <sheetViews>
    <sheetView zoomScale="95" zoomScaleNormal="95" workbookViewId="0">
      <selection activeCell="Z5" sqref="Z5:Z17"/>
    </sheetView>
  </sheetViews>
  <sheetFormatPr defaultRowHeight="14.4"/>
  <cols>
    <col min="1" max="1" width="5.6640625" customWidth="1"/>
    <col min="2" max="2" width="36.44140625" customWidth="1"/>
    <col min="3" max="3" width="6.6640625" customWidth="1"/>
    <col min="4" max="4" width="7.44140625" customWidth="1"/>
    <col min="5" max="12" width="3.33203125" customWidth="1"/>
    <col min="13" max="13" width="4.77734375" customWidth="1"/>
    <col min="14" max="20" width="3.33203125" customWidth="1"/>
    <col min="21" max="21" width="7.109375" customWidth="1"/>
    <col min="22" max="22" width="7.6640625" customWidth="1"/>
    <col min="23" max="23" width="4.6640625" customWidth="1"/>
    <col min="24" max="24" width="4.44140625" customWidth="1"/>
    <col min="25" max="25" width="5.109375" customWidth="1"/>
    <col min="26" max="26" width="34.6640625" customWidth="1"/>
  </cols>
  <sheetData>
    <row r="1" spans="1:26" ht="15" thickBot="1">
      <c r="A1" s="1" t="s">
        <v>0</v>
      </c>
      <c r="B1" s="85" t="s">
        <v>1</v>
      </c>
      <c r="C1" s="54" t="s">
        <v>2</v>
      </c>
      <c r="D1" s="2" t="s">
        <v>3</v>
      </c>
      <c r="E1" s="3" t="s">
        <v>4</v>
      </c>
      <c r="F1" s="4" t="s">
        <v>5</v>
      </c>
      <c r="G1" s="5" t="s">
        <v>4</v>
      </c>
      <c r="H1" s="5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6" t="s">
        <v>5</v>
      </c>
      <c r="Q1" s="5" t="s">
        <v>4</v>
      </c>
      <c r="R1" s="5" t="s">
        <v>5</v>
      </c>
      <c r="S1" s="5" t="s">
        <v>4</v>
      </c>
      <c r="T1" s="5" t="s">
        <v>5</v>
      </c>
      <c r="U1" s="5" t="s">
        <v>4</v>
      </c>
      <c r="V1" s="233" t="s">
        <v>6</v>
      </c>
      <c r="W1" s="235" t="s">
        <v>7</v>
      </c>
      <c r="X1" s="224" t="s">
        <v>8</v>
      </c>
      <c r="Y1" s="224" t="s">
        <v>9</v>
      </c>
      <c r="Z1" s="227" t="s">
        <v>10</v>
      </c>
    </row>
    <row r="2" spans="1:26" ht="66" customHeight="1" thickBot="1">
      <c r="A2" s="7">
        <v>1</v>
      </c>
      <c r="B2" s="8" t="s">
        <v>27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34"/>
      <c r="W2" s="236"/>
      <c r="X2" s="225"/>
      <c r="Y2" s="225"/>
      <c r="Z2" s="228"/>
    </row>
    <row r="3" spans="1:26" ht="67.5" customHeight="1" thickBot="1">
      <c r="A3" s="56" t="s">
        <v>11</v>
      </c>
      <c r="B3" s="11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34"/>
      <c r="W3" s="236"/>
      <c r="X3" s="226"/>
      <c r="Y3" s="226"/>
      <c r="Z3" s="228"/>
    </row>
    <row r="4" spans="1:26" ht="15" thickBot="1">
      <c r="A4" s="59"/>
      <c r="B4" s="157" t="s">
        <v>138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61"/>
      <c r="W4" s="62"/>
      <c r="X4" s="62"/>
      <c r="Y4" s="62"/>
      <c r="Z4" s="63"/>
    </row>
    <row r="5" spans="1:26" ht="15" customHeight="1" thickBot="1">
      <c r="A5" s="222">
        <v>1</v>
      </c>
      <c r="B5" s="229" t="s">
        <v>51</v>
      </c>
      <c r="C5" s="20" t="s">
        <v>15</v>
      </c>
      <c r="D5" s="21">
        <v>8</v>
      </c>
      <c r="E5" s="23"/>
      <c r="F5" s="23"/>
      <c r="G5" s="23">
        <v>4</v>
      </c>
      <c r="H5" s="23">
        <v>4</v>
      </c>
      <c r="I5" s="23">
        <v>4</v>
      </c>
      <c r="J5" s="23">
        <v>4</v>
      </c>
      <c r="K5" s="23">
        <v>4</v>
      </c>
      <c r="L5" s="23">
        <v>4</v>
      </c>
      <c r="M5" s="23">
        <v>4</v>
      </c>
      <c r="N5" s="23">
        <v>4</v>
      </c>
      <c r="O5" s="23">
        <v>4</v>
      </c>
      <c r="P5" s="23"/>
      <c r="Q5" s="23"/>
      <c r="R5" s="23"/>
      <c r="S5" s="23"/>
      <c r="T5" s="24"/>
      <c r="U5" s="24" t="s">
        <v>16</v>
      </c>
      <c r="V5" s="247" t="s">
        <v>21</v>
      </c>
      <c r="W5" s="26">
        <f t="shared" ref="W5:W11" si="0">SUM(E5:U5)</f>
        <v>36</v>
      </c>
      <c r="X5" s="243">
        <v>2.5</v>
      </c>
      <c r="Y5" s="245">
        <v>75</v>
      </c>
      <c r="Z5" s="237" t="s">
        <v>133</v>
      </c>
    </row>
    <row r="6" spans="1:26" ht="15" thickBot="1">
      <c r="A6" s="223"/>
      <c r="B6" s="230"/>
      <c r="C6" s="27" t="s">
        <v>17</v>
      </c>
      <c r="D6" s="28">
        <v>22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1" t="s">
        <v>18</v>
      </c>
      <c r="V6" s="248"/>
      <c r="W6" s="26">
        <f t="shared" si="0"/>
        <v>0</v>
      </c>
      <c r="X6" s="244"/>
      <c r="Y6" s="246"/>
      <c r="Z6" s="238"/>
    </row>
    <row r="7" spans="1:26" ht="15" customHeight="1" thickBot="1">
      <c r="A7" s="222">
        <v>2</v>
      </c>
      <c r="B7" s="241" t="s">
        <v>19</v>
      </c>
      <c r="C7" s="20" t="s">
        <v>15</v>
      </c>
      <c r="D7" s="21"/>
      <c r="E7" s="23"/>
      <c r="F7" s="23"/>
      <c r="G7" s="23">
        <v>2</v>
      </c>
      <c r="H7" s="23">
        <v>2</v>
      </c>
      <c r="I7" s="23">
        <v>2</v>
      </c>
      <c r="J7" s="23">
        <v>2</v>
      </c>
      <c r="K7" s="23">
        <v>2</v>
      </c>
      <c r="L7" s="23"/>
      <c r="M7" s="23">
        <v>2</v>
      </c>
      <c r="N7" s="23">
        <v>2</v>
      </c>
      <c r="O7" s="23">
        <v>2</v>
      </c>
      <c r="P7" s="23"/>
      <c r="Q7" s="23"/>
      <c r="R7" s="23"/>
      <c r="S7" s="23"/>
      <c r="T7" s="23"/>
      <c r="U7" s="23"/>
      <c r="V7" s="231" t="s">
        <v>21</v>
      </c>
      <c r="W7" s="26">
        <f t="shared" si="0"/>
        <v>16</v>
      </c>
      <c r="X7" s="243">
        <v>1.5</v>
      </c>
      <c r="Y7" s="245">
        <f>1.5*30</f>
        <v>45</v>
      </c>
      <c r="Z7" s="237" t="s">
        <v>134</v>
      </c>
    </row>
    <row r="8" spans="1:26" ht="15" thickBot="1">
      <c r="A8" s="223"/>
      <c r="B8" s="242"/>
      <c r="C8" s="27" t="s">
        <v>17</v>
      </c>
      <c r="D8" s="28">
        <v>24</v>
      </c>
      <c r="E8" s="30"/>
      <c r="F8" s="30"/>
      <c r="G8" s="30"/>
      <c r="H8" s="30"/>
      <c r="I8" s="30"/>
      <c r="J8" s="30"/>
      <c r="K8" s="30"/>
      <c r="L8" s="30"/>
      <c r="M8" s="31"/>
      <c r="N8" s="30"/>
      <c r="O8" s="30"/>
      <c r="P8" s="30"/>
      <c r="Q8" s="30"/>
      <c r="R8" s="30"/>
      <c r="S8" s="30"/>
      <c r="T8" s="31"/>
      <c r="U8" s="31" t="s">
        <v>16</v>
      </c>
      <c r="V8" s="232"/>
      <c r="W8" s="26">
        <f t="shared" si="0"/>
        <v>0</v>
      </c>
      <c r="X8" s="244"/>
      <c r="Y8" s="246"/>
      <c r="Z8" s="238"/>
    </row>
    <row r="9" spans="1:26" ht="15" thickBot="1">
      <c r="A9" s="162">
        <v>3</v>
      </c>
      <c r="B9" s="199" t="s">
        <v>20</v>
      </c>
      <c r="C9" s="27" t="s">
        <v>17</v>
      </c>
      <c r="D9" s="28">
        <v>30</v>
      </c>
      <c r="E9" s="29"/>
      <c r="F9" s="30"/>
      <c r="G9" s="30"/>
      <c r="H9" s="30"/>
      <c r="I9" s="30"/>
      <c r="J9" s="30"/>
      <c r="K9" s="30"/>
      <c r="L9" s="30"/>
      <c r="M9" s="30">
        <v>2</v>
      </c>
      <c r="N9" s="30">
        <v>2</v>
      </c>
      <c r="O9" s="30">
        <v>2</v>
      </c>
      <c r="P9" s="30"/>
      <c r="Q9" s="30"/>
      <c r="R9" s="30"/>
      <c r="S9" s="30"/>
      <c r="T9" s="30"/>
      <c r="U9" s="30"/>
      <c r="V9" s="168"/>
      <c r="W9" s="26">
        <f t="shared" si="0"/>
        <v>6</v>
      </c>
      <c r="X9" s="34">
        <v>1.5</v>
      </c>
      <c r="Y9" s="34">
        <v>45</v>
      </c>
      <c r="Z9" s="200" t="s">
        <v>179</v>
      </c>
    </row>
    <row r="10" spans="1:26" ht="15" thickBot="1">
      <c r="A10" s="222">
        <v>4</v>
      </c>
      <c r="B10" s="229" t="s">
        <v>52</v>
      </c>
      <c r="C10" s="21" t="s">
        <v>15</v>
      </c>
      <c r="D10" s="21">
        <v>26</v>
      </c>
      <c r="E10" s="23">
        <v>4</v>
      </c>
      <c r="F10" s="23">
        <v>4</v>
      </c>
      <c r="G10" s="23"/>
      <c r="H10" s="23">
        <v>4</v>
      </c>
      <c r="I10" s="23">
        <v>4</v>
      </c>
      <c r="J10" s="23"/>
      <c r="K10" s="23">
        <v>4</v>
      </c>
      <c r="L10" s="23">
        <v>4</v>
      </c>
      <c r="M10" s="23">
        <v>4</v>
      </c>
      <c r="N10" s="23">
        <v>4</v>
      </c>
      <c r="O10" s="23">
        <v>4</v>
      </c>
      <c r="P10" s="23"/>
      <c r="Q10" s="23"/>
      <c r="R10" s="23"/>
      <c r="S10" s="23"/>
      <c r="T10" s="23"/>
      <c r="U10" s="24" t="s">
        <v>16</v>
      </c>
      <c r="V10" s="231" t="s">
        <v>21</v>
      </c>
      <c r="W10" s="64">
        <f t="shared" si="0"/>
        <v>36</v>
      </c>
      <c r="X10" s="239">
        <v>4.5</v>
      </c>
      <c r="Y10" s="239">
        <f>X10*30</f>
        <v>135</v>
      </c>
      <c r="Z10" s="237" t="s">
        <v>128</v>
      </c>
    </row>
    <row r="11" spans="1:26" ht="15" thickBot="1">
      <c r="A11" s="223"/>
      <c r="B11" s="230"/>
      <c r="C11" s="35" t="s">
        <v>22</v>
      </c>
      <c r="D11" s="35">
        <v>26</v>
      </c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1" t="s">
        <v>18</v>
      </c>
      <c r="V11" s="232"/>
      <c r="W11" s="64">
        <f t="shared" si="0"/>
        <v>0</v>
      </c>
      <c r="X11" s="240"/>
      <c r="Y11" s="240"/>
      <c r="Z11" s="238"/>
    </row>
    <row r="12" spans="1:26" ht="16.2" customHeight="1">
      <c r="A12" s="222">
        <v>5</v>
      </c>
      <c r="B12" s="229" t="s">
        <v>139</v>
      </c>
      <c r="C12" s="65" t="s">
        <v>15</v>
      </c>
      <c r="D12" s="66">
        <v>36</v>
      </c>
      <c r="E12" s="23">
        <v>4</v>
      </c>
      <c r="F12" s="23">
        <v>6</v>
      </c>
      <c r="G12" s="23"/>
      <c r="H12" s="23">
        <v>6</v>
      </c>
      <c r="I12" s="23">
        <v>6</v>
      </c>
      <c r="J12" s="23">
        <v>6</v>
      </c>
      <c r="K12" s="23">
        <v>6</v>
      </c>
      <c r="L12" s="23">
        <v>6</v>
      </c>
      <c r="M12" s="24">
        <v>6</v>
      </c>
      <c r="N12" s="23">
        <v>6</v>
      </c>
      <c r="O12" s="23"/>
      <c r="P12" s="23"/>
      <c r="Q12" s="23"/>
      <c r="R12" s="23"/>
      <c r="S12" s="23"/>
      <c r="T12" s="23"/>
      <c r="U12" s="24" t="s">
        <v>16</v>
      </c>
      <c r="V12" s="231" t="s">
        <v>23</v>
      </c>
      <c r="W12" s="67">
        <f t="shared" ref="W12:W17" si="1">SUM(E12:V12)</f>
        <v>52</v>
      </c>
      <c r="X12" s="239">
        <v>9</v>
      </c>
      <c r="Y12" s="239">
        <f>X12*30</f>
        <v>270</v>
      </c>
      <c r="Z12" s="253" t="s">
        <v>175</v>
      </c>
    </row>
    <row r="13" spans="1:26" ht="15.6" customHeight="1" thickBot="1">
      <c r="A13" s="223"/>
      <c r="B13" s="230"/>
      <c r="C13" s="68" t="s">
        <v>22</v>
      </c>
      <c r="D13" s="69">
        <v>36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1" t="s">
        <v>18</v>
      </c>
      <c r="V13" s="232"/>
      <c r="W13" s="70">
        <f t="shared" si="1"/>
        <v>0</v>
      </c>
      <c r="X13" s="240"/>
      <c r="Y13" s="240"/>
      <c r="Z13" s="254"/>
    </row>
    <row r="14" spans="1:26">
      <c r="A14" s="249">
        <v>6</v>
      </c>
      <c r="B14" s="251" t="s">
        <v>53</v>
      </c>
      <c r="C14" s="71" t="s">
        <v>15</v>
      </c>
      <c r="D14" s="72">
        <v>36</v>
      </c>
      <c r="E14" s="23">
        <v>4</v>
      </c>
      <c r="F14" s="23">
        <v>4</v>
      </c>
      <c r="G14" s="23">
        <v>4</v>
      </c>
      <c r="H14" s="23">
        <v>4</v>
      </c>
      <c r="I14" s="23">
        <v>4</v>
      </c>
      <c r="J14" s="23">
        <v>4</v>
      </c>
      <c r="K14" s="23">
        <v>4</v>
      </c>
      <c r="L14" s="23">
        <v>4</v>
      </c>
      <c r="M14" s="23">
        <v>2</v>
      </c>
      <c r="N14" s="23">
        <v>4</v>
      </c>
      <c r="O14" s="23">
        <v>4</v>
      </c>
      <c r="P14" s="23"/>
      <c r="Q14" s="23"/>
      <c r="R14" s="23"/>
      <c r="S14" s="23"/>
      <c r="T14" s="23"/>
      <c r="U14" s="24" t="s">
        <v>16</v>
      </c>
      <c r="V14" s="231" t="s">
        <v>23</v>
      </c>
      <c r="W14" s="73">
        <f t="shared" si="1"/>
        <v>42</v>
      </c>
      <c r="X14" s="239">
        <v>6</v>
      </c>
      <c r="Y14" s="239">
        <v>180</v>
      </c>
      <c r="Z14" s="237" t="s">
        <v>112</v>
      </c>
    </row>
    <row r="15" spans="1:26" ht="15" thickBot="1">
      <c r="A15" s="223"/>
      <c r="B15" s="252"/>
      <c r="C15" s="68" t="s">
        <v>17</v>
      </c>
      <c r="D15" s="69">
        <v>36</v>
      </c>
      <c r="E15" s="37"/>
      <c r="F15" s="37"/>
      <c r="G15" s="37"/>
      <c r="H15" s="37"/>
      <c r="I15" s="37"/>
      <c r="J15" s="37"/>
      <c r="K15" s="37"/>
      <c r="L15" s="37"/>
      <c r="M15" s="202"/>
      <c r="N15" s="37"/>
      <c r="O15" s="37"/>
      <c r="P15" s="37"/>
      <c r="Q15" s="37"/>
      <c r="R15" s="37"/>
      <c r="S15" s="37"/>
      <c r="T15" s="37"/>
      <c r="U15" s="31" t="s">
        <v>18</v>
      </c>
      <c r="V15" s="232"/>
      <c r="W15" s="70">
        <f t="shared" si="1"/>
        <v>0</v>
      </c>
      <c r="X15" s="240"/>
      <c r="Y15" s="240"/>
      <c r="Z15" s="238"/>
    </row>
    <row r="16" spans="1:26" ht="15" customHeight="1" thickBot="1">
      <c r="A16" s="249">
        <v>7</v>
      </c>
      <c r="B16" s="251" t="s">
        <v>65</v>
      </c>
      <c r="C16" s="68" t="s">
        <v>15</v>
      </c>
      <c r="D16" s="72">
        <v>36</v>
      </c>
      <c r="E16" s="23"/>
      <c r="F16" s="23">
        <v>2</v>
      </c>
      <c r="G16" s="23">
        <v>4</v>
      </c>
      <c r="H16" s="23">
        <v>4</v>
      </c>
      <c r="I16" s="23">
        <v>4</v>
      </c>
      <c r="J16" s="23">
        <v>4</v>
      </c>
      <c r="K16" s="23">
        <v>2</v>
      </c>
      <c r="L16" s="23">
        <v>4</v>
      </c>
      <c r="M16" s="23">
        <v>4</v>
      </c>
      <c r="N16" s="23">
        <v>4</v>
      </c>
      <c r="O16" s="23">
        <v>4</v>
      </c>
      <c r="P16" s="23"/>
      <c r="Q16" s="23"/>
      <c r="R16" s="23"/>
      <c r="S16" s="23"/>
      <c r="T16" s="23"/>
      <c r="U16" s="24" t="s">
        <v>16</v>
      </c>
      <c r="V16" s="231" t="s">
        <v>23</v>
      </c>
      <c r="W16" s="73">
        <f t="shared" si="1"/>
        <v>36</v>
      </c>
      <c r="X16" s="239">
        <v>5</v>
      </c>
      <c r="Y16" s="239">
        <v>150</v>
      </c>
      <c r="Z16" s="237" t="s">
        <v>176</v>
      </c>
    </row>
    <row r="17" spans="1:26" ht="15" thickBot="1">
      <c r="A17" s="250"/>
      <c r="B17" s="252"/>
      <c r="C17" s="68" t="s">
        <v>17</v>
      </c>
      <c r="D17" s="69">
        <v>36</v>
      </c>
      <c r="E17" s="36"/>
      <c r="F17" s="37"/>
      <c r="G17" s="37"/>
      <c r="H17" s="37"/>
      <c r="I17" s="37"/>
      <c r="J17" s="37"/>
      <c r="K17" s="37"/>
      <c r="L17" s="37"/>
      <c r="M17" s="202"/>
      <c r="N17" s="37"/>
      <c r="O17" s="37"/>
      <c r="P17" s="37"/>
      <c r="Q17" s="37"/>
      <c r="R17" s="37"/>
      <c r="S17" s="37"/>
      <c r="T17" s="37"/>
      <c r="U17" s="31" t="s">
        <v>18</v>
      </c>
      <c r="V17" s="232"/>
      <c r="W17" s="70">
        <f t="shared" si="1"/>
        <v>0</v>
      </c>
      <c r="X17" s="240"/>
      <c r="Y17" s="240"/>
      <c r="Z17" s="238"/>
    </row>
    <row r="18" spans="1:26">
      <c r="A18" s="43"/>
      <c r="B18" s="76"/>
      <c r="C18" s="43"/>
      <c r="D18" s="77">
        <f t="shared" ref="D18:S18" si="2">SUM(D12:D17)</f>
        <v>216</v>
      </c>
      <c r="E18" s="78">
        <f t="shared" si="2"/>
        <v>8</v>
      </c>
      <c r="F18" s="78">
        <f t="shared" si="2"/>
        <v>12</v>
      </c>
      <c r="G18" s="78">
        <f t="shared" si="2"/>
        <v>8</v>
      </c>
      <c r="H18" s="78">
        <f t="shared" si="2"/>
        <v>14</v>
      </c>
      <c r="I18" s="78">
        <f t="shared" si="2"/>
        <v>14</v>
      </c>
      <c r="J18" s="78">
        <f t="shared" si="2"/>
        <v>14</v>
      </c>
      <c r="K18" s="78">
        <f t="shared" si="2"/>
        <v>12</v>
      </c>
      <c r="L18" s="78">
        <f t="shared" si="2"/>
        <v>14</v>
      </c>
      <c r="M18" s="78">
        <f t="shared" si="2"/>
        <v>12</v>
      </c>
      <c r="N18" s="78">
        <f t="shared" si="2"/>
        <v>14</v>
      </c>
      <c r="O18" s="78">
        <f t="shared" si="2"/>
        <v>8</v>
      </c>
      <c r="P18" s="78">
        <f t="shared" si="2"/>
        <v>0</v>
      </c>
      <c r="Q18" s="78">
        <f t="shared" si="2"/>
        <v>0</v>
      </c>
      <c r="R18" s="78">
        <f t="shared" si="2"/>
        <v>0</v>
      </c>
      <c r="S18" s="78">
        <f t="shared" si="2"/>
        <v>0</v>
      </c>
      <c r="T18" s="78"/>
      <c r="U18" s="78"/>
      <c r="V18" s="50"/>
      <c r="W18" s="79">
        <f>SUM(W12:W17)</f>
        <v>130</v>
      </c>
      <c r="X18" s="75"/>
      <c r="Y18" s="51"/>
      <c r="Z18" s="80"/>
    </row>
    <row r="19" spans="1:26">
      <c r="A19" s="43"/>
      <c r="B19" s="47" t="s">
        <v>24</v>
      </c>
      <c r="C19" s="48">
        <v>3</v>
      </c>
      <c r="D19" s="81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50"/>
      <c r="W19" s="75"/>
      <c r="X19" s="75"/>
      <c r="Y19" s="51"/>
      <c r="Z19" s="80"/>
    </row>
    <row r="20" spans="1:26">
      <c r="A20" s="43"/>
      <c r="B20" s="47" t="s">
        <v>25</v>
      </c>
      <c r="C20" s="48">
        <v>3</v>
      </c>
      <c r="D20" s="49"/>
      <c r="E20" s="82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50"/>
      <c r="W20" s="75"/>
      <c r="X20" s="75"/>
      <c r="Y20" s="51"/>
      <c r="Z20" s="80"/>
    </row>
  </sheetData>
  <mergeCells count="41">
    <mergeCell ref="Z14:Z15"/>
    <mergeCell ref="A12:A13"/>
    <mergeCell ref="B12:B13"/>
    <mergeCell ref="V12:V13"/>
    <mergeCell ref="X12:X13"/>
    <mergeCell ref="Y12:Y13"/>
    <mergeCell ref="Z12:Z13"/>
    <mergeCell ref="A14:A15"/>
    <mergeCell ref="B14:B15"/>
    <mergeCell ref="V14:V15"/>
    <mergeCell ref="X14:X15"/>
    <mergeCell ref="Y14:Y15"/>
    <mergeCell ref="V16:V17"/>
    <mergeCell ref="Z16:Z17"/>
    <mergeCell ref="A16:A17"/>
    <mergeCell ref="B16:B17"/>
    <mergeCell ref="X16:X17"/>
    <mergeCell ref="Y16:Y17"/>
    <mergeCell ref="X7:X8"/>
    <mergeCell ref="Y7:Y8"/>
    <mergeCell ref="A5:A6"/>
    <mergeCell ref="B5:B6"/>
    <mergeCell ref="V5:V6"/>
    <mergeCell ref="X5:X6"/>
    <mergeCell ref="Y5:Y6"/>
    <mergeCell ref="A10:A11"/>
    <mergeCell ref="Y1:Y3"/>
    <mergeCell ref="Z1:Z3"/>
    <mergeCell ref="B10:B11"/>
    <mergeCell ref="V10:V11"/>
    <mergeCell ref="V1:V3"/>
    <mergeCell ref="W1:W3"/>
    <mergeCell ref="X1:X3"/>
    <mergeCell ref="Z5:Z6"/>
    <mergeCell ref="Z7:Z8"/>
    <mergeCell ref="X10:X11"/>
    <mergeCell ref="Y10:Y11"/>
    <mergeCell ref="Z10:Z11"/>
    <mergeCell ref="A7:A8"/>
    <mergeCell ref="B7:B8"/>
    <mergeCell ref="V7:V8"/>
  </mergeCells>
  <pageMargins left="0.70866141732283472" right="0.70866141732283472" top="0.74803149606299213" bottom="0.74803149606299213" header="0.31496062992125984" footer="0.31496062992125984"/>
  <pageSetup paperSize="9" scale="76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2">
    <pageSetUpPr fitToPage="1"/>
  </sheetPr>
  <dimension ref="A1:Z21"/>
  <sheetViews>
    <sheetView zoomScaleNormal="100" workbookViewId="0">
      <selection activeCell="Z11" sqref="Z11:Z16"/>
    </sheetView>
  </sheetViews>
  <sheetFormatPr defaultRowHeight="14.4"/>
  <cols>
    <col min="1" max="1" width="4.44140625" customWidth="1"/>
    <col min="2" max="2" width="45.109375" customWidth="1"/>
    <col min="3" max="3" width="6.6640625" customWidth="1"/>
    <col min="4" max="4" width="9.109375" customWidth="1"/>
    <col min="5" max="5" width="3.44140625" bestFit="1" customWidth="1"/>
    <col min="6" max="7" width="3.44140625" customWidth="1"/>
    <col min="8" max="10" width="3.44140625" bestFit="1" customWidth="1"/>
    <col min="11" max="11" width="3.33203125" customWidth="1"/>
    <col min="12" max="12" width="3.33203125" bestFit="1" customWidth="1"/>
    <col min="13" max="13" width="6.44140625" customWidth="1"/>
    <col min="14" max="14" width="3.33203125" bestFit="1" customWidth="1"/>
    <col min="15" max="15" width="5.109375" customWidth="1"/>
    <col min="16" max="20" width="3.33203125" bestFit="1" customWidth="1"/>
    <col min="21" max="21" width="6.33203125" customWidth="1"/>
    <col min="22" max="22" width="6.6640625" customWidth="1"/>
    <col min="23" max="23" width="4.6640625" customWidth="1"/>
    <col min="24" max="24" width="4.33203125" customWidth="1"/>
    <col min="25" max="25" width="4.88671875" customWidth="1"/>
    <col min="26" max="26" width="34.88671875" customWidth="1"/>
  </cols>
  <sheetData>
    <row r="1" spans="1:26" ht="15" thickBot="1">
      <c r="A1" s="1" t="s">
        <v>0</v>
      </c>
      <c r="B1" s="86" t="s">
        <v>1</v>
      </c>
      <c r="C1" s="87" t="s">
        <v>2</v>
      </c>
      <c r="D1" s="1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57.75" customHeight="1" thickBot="1">
      <c r="A2" s="7">
        <v>3</v>
      </c>
      <c r="B2" s="8" t="s">
        <v>30</v>
      </c>
      <c r="C2" s="9"/>
      <c r="D2" s="9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70.8" customHeight="1" thickBot="1">
      <c r="A3" s="10" t="s">
        <v>11</v>
      </c>
      <c r="B3" s="88" t="s">
        <v>12</v>
      </c>
      <c r="C3" s="89" t="s">
        <v>13</v>
      </c>
      <c r="D3" s="90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7"/>
      <c r="W3" s="260"/>
      <c r="X3" s="226"/>
      <c r="Y3" s="226"/>
      <c r="Z3" s="262"/>
    </row>
    <row r="4" spans="1:26" ht="15" thickBot="1">
      <c r="A4" s="12"/>
      <c r="B4" s="157" t="s">
        <v>148</v>
      </c>
      <c r="C4" s="12"/>
      <c r="D4" s="13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7"/>
      <c r="W4" s="18"/>
      <c r="X4" s="18"/>
      <c r="Y4" s="18"/>
      <c r="Z4" s="19"/>
    </row>
    <row r="5" spans="1:26" ht="15" thickBot="1">
      <c r="A5" s="263">
        <v>1</v>
      </c>
      <c r="B5" s="229" t="s">
        <v>91</v>
      </c>
      <c r="C5" s="20" t="s">
        <v>15</v>
      </c>
      <c r="D5" s="66">
        <v>36</v>
      </c>
      <c r="E5" s="23">
        <v>4</v>
      </c>
      <c r="F5" s="23">
        <v>4</v>
      </c>
      <c r="G5" s="23">
        <v>4</v>
      </c>
      <c r="H5" s="23">
        <v>4</v>
      </c>
      <c r="I5" s="23">
        <v>4</v>
      </c>
      <c r="J5" s="23">
        <v>4</v>
      </c>
      <c r="K5" s="23">
        <v>4</v>
      </c>
      <c r="L5" s="23">
        <v>4</v>
      </c>
      <c r="M5" s="24">
        <v>4</v>
      </c>
      <c r="N5" s="23">
        <v>4</v>
      </c>
      <c r="O5" s="24">
        <v>4</v>
      </c>
      <c r="P5" s="23"/>
      <c r="Q5" s="23"/>
      <c r="R5" s="23"/>
      <c r="S5" s="23"/>
      <c r="T5" s="23"/>
      <c r="U5" s="24" t="s">
        <v>16</v>
      </c>
      <c r="V5" s="231" t="s">
        <v>21</v>
      </c>
      <c r="W5" s="26">
        <f>SUM(E5:V5)</f>
        <v>44</v>
      </c>
      <c r="X5" s="239">
        <v>6</v>
      </c>
      <c r="Y5" s="239">
        <v>180</v>
      </c>
      <c r="Z5" s="237" t="s">
        <v>109</v>
      </c>
    </row>
    <row r="6" spans="1:26" ht="15" thickBot="1">
      <c r="A6" s="264"/>
      <c r="B6" s="230"/>
      <c r="C6" s="27" t="s">
        <v>17</v>
      </c>
      <c r="D6" s="69">
        <v>36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1" t="s">
        <v>18</v>
      </c>
      <c r="V6" s="232"/>
      <c r="W6" s="26">
        <f>SUM(E6:V6)</f>
        <v>0</v>
      </c>
      <c r="X6" s="240"/>
      <c r="Y6" s="240"/>
      <c r="Z6" s="238"/>
    </row>
    <row r="7" spans="1:26" ht="16.2" customHeight="1" thickBot="1">
      <c r="A7" s="263">
        <v>2</v>
      </c>
      <c r="B7" s="229" t="s">
        <v>66</v>
      </c>
      <c r="C7" s="20" t="s">
        <v>15</v>
      </c>
      <c r="D7" s="66">
        <v>18</v>
      </c>
      <c r="E7" s="23"/>
      <c r="F7" s="23"/>
      <c r="G7" s="23"/>
      <c r="H7" s="23"/>
      <c r="I7" s="23"/>
      <c r="J7" s="23">
        <v>2</v>
      </c>
      <c r="K7" s="23">
        <v>2</v>
      </c>
      <c r="L7" s="23">
        <v>2</v>
      </c>
      <c r="M7" s="24">
        <v>2</v>
      </c>
      <c r="N7" s="23">
        <v>2</v>
      </c>
      <c r="O7" s="24">
        <v>2</v>
      </c>
      <c r="P7" s="23"/>
      <c r="Q7" s="23"/>
      <c r="R7" s="23"/>
      <c r="S7" s="22"/>
      <c r="T7" s="23"/>
      <c r="U7" s="24" t="s">
        <v>16</v>
      </c>
      <c r="V7" s="231" t="s">
        <v>23</v>
      </c>
      <c r="W7" s="26">
        <f>SUM(E7:V7)</f>
        <v>12</v>
      </c>
      <c r="X7" s="239">
        <v>3</v>
      </c>
      <c r="Y7" s="239">
        <v>90</v>
      </c>
      <c r="Z7" s="278" t="s">
        <v>110</v>
      </c>
    </row>
    <row r="8" spans="1:26" ht="19.2" customHeight="1" thickBot="1">
      <c r="A8" s="264"/>
      <c r="B8" s="230"/>
      <c r="C8" s="27" t="s">
        <v>17</v>
      </c>
      <c r="D8" s="69">
        <v>14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6"/>
      <c r="T8" s="37"/>
      <c r="U8" s="31" t="s">
        <v>18</v>
      </c>
      <c r="V8" s="232"/>
      <c r="W8" s="26">
        <f>SUM(E8:V8)</f>
        <v>0</v>
      </c>
      <c r="X8" s="240"/>
      <c r="Y8" s="240"/>
      <c r="Z8" s="279"/>
    </row>
    <row r="9" spans="1:26" ht="15" thickBot="1">
      <c r="A9" s="270">
        <v>3</v>
      </c>
      <c r="B9" s="266" t="s">
        <v>78</v>
      </c>
      <c r="C9" s="38" t="s">
        <v>15</v>
      </c>
      <c r="D9" s="21">
        <v>32</v>
      </c>
      <c r="E9" s="40">
        <v>4</v>
      </c>
      <c r="F9" s="40">
        <v>4</v>
      </c>
      <c r="G9" s="40">
        <v>4</v>
      </c>
      <c r="H9" s="40">
        <v>4</v>
      </c>
      <c r="I9" s="40">
        <v>4</v>
      </c>
      <c r="J9" s="40">
        <v>4</v>
      </c>
      <c r="K9" s="40">
        <v>4</v>
      </c>
      <c r="L9" s="40">
        <v>4</v>
      </c>
      <c r="M9" s="40">
        <v>4</v>
      </c>
      <c r="N9" s="40">
        <v>4</v>
      </c>
      <c r="O9" s="40">
        <v>4</v>
      </c>
      <c r="P9" s="40"/>
      <c r="Q9" s="40"/>
      <c r="R9" s="40"/>
      <c r="S9" s="40"/>
      <c r="T9" s="40"/>
      <c r="U9" s="24" t="s">
        <v>16</v>
      </c>
      <c r="V9" s="231" t="s">
        <v>23</v>
      </c>
      <c r="W9" s="26">
        <f>SUM(E9:U9)</f>
        <v>44</v>
      </c>
      <c r="X9" s="243">
        <v>5.5</v>
      </c>
      <c r="Y9" s="245">
        <f>X9*30</f>
        <v>165</v>
      </c>
      <c r="Z9" s="281" t="s">
        <v>131</v>
      </c>
    </row>
    <row r="10" spans="1:26" ht="15" thickBot="1">
      <c r="A10" s="271"/>
      <c r="B10" s="230"/>
      <c r="C10" s="27" t="s">
        <v>22</v>
      </c>
      <c r="D10" s="28">
        <v>30</v>
      </c>
      <c r="E10" s="37"/>
      <c r="F10" s="37"/>
      <c r="G10" s="37"/>
      <c r="H10" s="37"/>
      <c r="I10" s="37"/>
      <c r="J10" s="37"/>
      <c r="K10" s="37"/>
      <c r="L10" s="37"/>
      <c r="M10" s="203"/>
      <c r="N10" s="37"/>
      <c r="O10" s="203"/>
      <c r="P10" s="37"/>
      <c r="Q10" s="37"/>
      <c r="R10" s="37"/>
      <c r="S10" s="37"/>
      <c r="T10" s="37"/>
      <c r="U10" s="31" t="s">
        <v>18</v>
      </c>
      <c r="V10" s="232"/>
      <c r="W10" s="26">
        <f>SUM(E10:U10)</f>
        <v>0</v>
      </c>
      <c r="X10" s="244"/>
      <c r="Y10" s="246"/>
      <c r="Z10" s="282"/>
    </row>
    <row r="11" spans="1:26" ht="15.9" customHeight="1" thickBot="1">
      <c r="A11" s="263">
        <v>4</v>
      </c>
      <c r="B11" s="229" t="s">
        <v>149</v>
      </c>
      <c r="C11" s="20" t="s">
        <v>15</v>
      </c>
      <c r="D11" s="21">
        <v>16</v>
      </c>
      <c r="E11" s="40"/>
      <c r="F11" s="40">
        <v>4</v>
      </c>
      <c r="G11" s="40">
        <v>4</v>
      </c>
      <c r="H11" s="40">
        <v>4</v>
      </c>
      <c r="I11" s="40">
        <v>4</v>
      </c>
      <c r="J11" s="40">
        <v>2</v>
      </c>
      <c r="K11" s="40">
        <v>2</v>
      </c>
      <c r="L11" s="40">
        <v>2</v>
      </c>
      <c r="M11" s="40">
        <v>2</v>
      </c>
      <c r="N11" s="40">
        <v>2</v>
      </c>
      <c r="O11" s="40">
        <v>2</v>
      </c>
      <c r="P11" s="40"/>
      <c r="Q11" s="40"/>
      <c r="R11" s="40"/>
      <c r="S11" s="40"/>
      <c r="T11" s="40"/>
      <c r="U11" s="24" t="s">
        <v>16</v>
      </c>
      <c r="V11" s="231" t="s">
        <v>23</v>
      </c>
      <c r="W11" s="26">
        <f>SUM(E11:U11)</f>
        <v>28</v>
      </c>
      <c r="X11" s="243">
        <v>3.5</v>
      </c>
      <c r="Y11" s="245">
        <f>X11*30</f>
        <v>105</v>
      </c>
      <c r="Z11" s="280" t="s">
        <v>176</v>
      </c>
    </row>
    <row r="12" spans="1:26" ht="15" thickBot="1">
      <c r="A12" s="264"/>
      <c r="B12" s="230"/>
      <c r="C12" s="27" t="s">
        <v>17</v>
      </c>
      <c r="D12" s="28">
        <v>16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" t="s">
        <v>18</v>
      </c>
      <c r="V12" s="232"/>
      <c r="W12" s="26">
        <f>SUM(E12:U12)</f>
        <v>0</v>
      </c>
      <c r="X12" s="244"/>
      <c r="Y12" s="246"/>
      <c r="Z12" s="279"/>
    </row>
    <row r="13" spans="1:26" ht="15" thickBot="1">
      <c r="A13" s="270">
        <v>5</v>
      </c>
      <c r="B13" s="266" t="s">
        <v>150</v>
      </c>
      <c r="C13" s="38" t="s">
        <v>15</v>
      </c>
      <c r="D13" s="66">
        <v>36</v>
      </c>
      <c r="E13" s="23">
        <v>4</v>
      </c>
      <c r="F13" s="23">
        <v>4</v>
      </c>
      <c r="G13" s="23">
        <v>4</v>
      </c>
      <c r="H13" s="23">
        <v>2</v>
      </c>
      <c r="I13" s="23">
        <v>2</v>
      </c>
      <c r="J13" s="23">
        <v>2</v>
      </c>
      <c r="K13" s="23">
        <v>2</v>
      </c>
      <c r="L13" s="23">
        <v>2</v>
      </c>
      <c r="M13" s="24">
        <v>2</v>
      </c>
      <c r="N13" s="23">
        <v>2</v>
      </c>
      <c r="O13" s="24">
        <v>2</v>
      </c>
      <c r="P13" s="23"/>
      <c r="Q13" s="23"/>
      <c r="R13" s="23"/>
      <c r="S13" s="23"/>
      <c r="T13" s="23"/>
      <c r="U13" s="24" t="s">
        <v>16</v>
      </c>
      <c r="V13" s="231" t="s">
        <v>23</v>
      </c>
      <c r="W13" s="26">
        <f>SUM(E13:V13)</f>
        <v>28</v>
      </c>
      <c r="X13" s="239">
        <v>6</v>
      </c>
      <c r="Y13" s="245">
        <f>X13*30</f>
        <v>180</v>
      </c>
      <c r="Z13" s="280" t="s">
        <v>44</v>
      </c>
    </row>
    <row r="14" spans="1:26" ht="15" thickBot="1">
      <c r="A14" s="271"/>
      <c r="B14" s="230"/>
      <c r="C14" s="27" t="s">
        <v>22</v>
      </c>
      <c r="D14" s="69">
        <v>36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1" t="s">
        <v>18</v>
      </c>
      <c r="V14" s="232"/>
      <c r="W14" s="26">
        <f>SUM(E14:V14)</f>
        <v>0</v>
      </c>
      <c r="X14" s="240"/>
      <c r="Y14" s="246"/>
      <c r="Z14" s="279"/>
    </row>
    <row r="15" spans="1:26" ht="15" thickBot="1">
      <c r="A15" s="270">
        <v>6</v>
      </c>
      <c r="B15" s="266" t="s">
        <v>117</v>
      </c>
      <c r="C15" s="38" t="s">
        <v>15</v>
      </c>
      <c r="D15" s="66">
        <v>36</v>
      </c>
      <c r="E15" s="23"/>
      <c r="F15" s="23">
        <v>4</v>
      </c>
      <c r="G15" s="23">
        <v>2</v>
      </c>
      <c r="H15" s="23">
        <v>4</v>
      </c>
      <c r="I15" s="23">
        <v>4</v>
      </c>
      <c r="J15" s="23"/>
      <c r="K15" s="23">
        <v>4</v>
      </c>
      <c r="L15" s="23">
        <v>4</v>
      </c>
      <c r="M15" s="24">
        <v>4</v>
      </c>
      <c r="N15" s="23">
        <v>4</v>
      </c>
      <c r="O15" s="24">
        <v>4</v>
      </c>
      <c r="P15" s="23"/>
      <c r="Q15" s="23"/>
      <c r="R15" s="23"/>
      <c r="S15" s="23"/>
      <c r="T15" s="23"/>
      <c r="U15" s="24" t="s">
        <v>16</v>
      </c>
      <c r="V15" s="231" t="s">
        <v>21</v>
      </c>
      <c r="W15" s="26">
        <f>SUM(E15:V15)</f>
        <v>34</v>
      </c>
      <c r="X15" s="239">
        <v>6</v>
      </c>
      <c r="Y15" s="239">
        <v>180</v>
      </c>
      <c r="Z15" s="280" t="s">
        <v>182</v>
      </c>
    </row>
    <row r="16" spans="1:26" ht="15" thickBot="1">
      <c r="A16" s="271"/>
      <c r="B16" s="230"/>
      <c r="C16" s="27" t="s">
        <v>22</v>
      </c>
      <c r="D16" s="69">
        <v>36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1" t="s">
        <v>18</v>
      </c>
      <c r="V16" s="232"/>
      <c r="W16" s="26">
        <f>SUM(E16:V16)</f>
        <v>0</v>
      </c>
      <c r="X16" s="240"/>
      <c r="Y16" s="240"/>
      <c r="Z16" s="279"/>
    </row>
    <row r="17" spans="1:26">
      <c r="A17" s="43"/>
      <c r="B17" s="93"/>
      <c r="C17" s="94"/>
      <c r="D17" s="95">
        <f t="shared" ref="D17:U17" si="0">SUM(D5:D16)</f>
        <v>342</v>
      </c>
      <c r="E17" s="96">
        <f t="shared" si="0"/>
        <v>12</v>
      </c>
      <c r="F17" s="96">
        <f t="shared" si="0"/>
        <v>20</v>
      </c>
      <c r="G17" s="96">
        <f t="shared" si="0"/>
        <v>18</v>
      </c>
      <c r="H17" s="96">
        <f t="shared" si="0"/>
        <v>18</v>
      </c>
      <c r="I17" s="96">
        <f t="shared" si="0"/>
        <v>18</v>
      </c>
      <c r="J17" s="96">
        <f t="shared" si="0"/>
        <v>14</v>
      </c>
      <c r="K17" s="96">
        <f t="shared" si="0"/>
        <v>18</v>
      </c>
      <c r="L17" s="96">
        <f t="shared" si="0"/>
        <v>18</v>
      </c>
      <c r="M17" s="96">
        <f t="shared" si="0"/>
        <v>18</v>
      </c>
      <c r="N17" s="96">
        <f t="shared" si="0"/>
        <v>18</v>
      </c>
      <c r="O17" s="96">
        <f t="shared" si="0"/>
        <v>18</v>
      </c>
      <c r="P17" s="96">
        <f t="shared" si="0"/>
        <v>0</v>
      </c>
      <c r="Q17" s="96">
        <f t="shared" si="0"/>
        <v>0</v>
      </c>
      <c r="R17" s="96">
        <f t="shared" si="0"/>
        <v>0</v>
      </c>
      <c r="S17" s="96">
        <f t="shared" si="0"/>
        <v>0</v>
      </c>
      <c r="T17" s="96">
        <f t="shared" si="0"/>
        <v>0</v>
      </c>
      <c r="U17" s="96">
        <f t="shared" si="0"/>
        <v>0</v>
      </c>
      <c r="V17" s="97"/>
      <c r="W17" s="98">
        <f>SUM(W5:W16)</f>
        <v>190</v>
      </c>
      <c r="X17" s="99"/>
      <c r="Y17" s="100"/>
      <c r="Z17" s="101"/>
    </row>
    <row r="18" spans="1:26">
      <c r="A18" s="43"/>
      <c r="B18" s="93"/>
      <c r="C18" s="94"/>
      <c r="D18" s="102"/>
      <c r="E18" s="103"/>
      <c r="F18" s="103"/>
      <c r="G18" s="103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97"/>
      <c r="W18" s="99"/>
      <c r="X18" s="99"/>
      <c r="Y18" s="100"/>
      <c r="Z18" s="101"/>
    </row>
    <row r="19" spans="1:26">
      <c r="A19" s="43"/>
      <c r="B19" s="104" t="s">
        <v>24</v>
      </c>
      <c r="C19" s="105">
        <v>2</v>
      </c>
      <c r="D19" s="102"/>
      <c r="E19" s="103"/>
      <c r="F19" s="103"/>
      <c r="G19" s="103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97"/>
      <c r="W19" s="99"/>
      <c r="X19" s="99"/>
      <c r="Y19" s="100"/>
      <c r="Z19" s="101"/>
    </row>
    <row r="20" spans="1:26">
      <c r="A20" s="43"/>
      <c r="B20" s="104" t="s">
        <v>25</v>
      </c>
      <c r="C20" s="105">
        <v>4</v>
      </c>
      <c r="D20" s="102"/>
      <c r="E20" s="103"/>
      <c r="F20" s="103"/>
      <c r="G20" s="103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97"/>
      <c r="W20" s="99"/>
      <c r="X20" s="99"/>
      <c r="Y20" s="100"/>
      <c r="Z20" s="101"/>
    </row>
    <row r="21" spans="1:26">
      <c r="A21" s="43"/>
      <c r="B21" s="93"/>
      <c r="C21" s="94"/>
      <c r="D21" s="102"/>
      <c r="E21" s="103"/>
      <c r="F21" s="103"/>
      <c r="G21" s="103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97"/>
      <c r="W21" s="99"/>
      <c r="X21" s="99"/>
      <c r="Y21" s="100"/>
      <c r="Z21" s="101"/>
    </row>
  </sheetData>
  <mergeCells count="41">
    <mergeCell ref="A11:A12"/>
    <mergeCell ref="B11:B12"/>
    <mergeCell ref="Z11:Z12"/>
    <mergeCell ref="V11:V12"/>
    <mergeCell ref="Z13:Z14"/>
    <mergeCell ref="A13:A14"/>
    <mergeCell ref="B13:B14"/>
    <mergeCell ref="V13:V14"/>
    <mergeCell ref="X13:X14"/>
    <mergeCell ref="Y13:Y14"/>
    <mergeCell ref="A15:A16"/>
    <mergeCell ref="B15:B16"/>
    <mergeCell ref="V15:V16"/>
    <mergeCell ref="X15:X16"/>
    <mergeCell ref="Y15:Y16"/>
    <mergeCell ref="A9:A10"/>
    <mergeCell ref="B9:B10"/>
    <mergeCell ref="V9:V10"/>
    <mergeCell ref="X9:X10"/>
    <mergeCell ref="Y9:Y10"/>
    <mergeCell ref="Z7:Z8"/>
    <mergeCell ref="Z15:Z16"/>
    <mergeCell ref="Z9:Z10"/>
    <mergeCell ref="X11:X12"/>
    <mergeCell ref="Y11:Y12"/>
    <mergeCell ref="Y1:Y3"/>
    <mergeCell ref="Z1:Z3"/>
    <mergeCell ref="A7:A8"/>
    <mergeCell ref="B7:B8"/>
    <mergeCell ref="V1:V3"/>
    <mergeCell ref="W1:W3"/>
    <mergeCell ref="X1:X3"/>
    <mergeCell ref="A5:A6"/>
    <mergeCell ref="B5:B6"/>
    <mergeCell ref="V5:V6"/>
    <mergeCell ref="X5:X6"/>
    <mergeCell ref="Y5:Y6"/>
    <mergeCell ref="Z5:Z6"/>
    <mergeCell ref="V7:V8"/>
    <mergeCell ref="X7:X8"/>
    <mergeCell ref="Y7:Y8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21"/>
  <sheetViews>
    <sheetView workbookViewId="0">
      <selection activeCell="Z11" sqref="Z11:Z16"/>
    </sheetView>
  </sheetViews>
  <sheetFormatPr defaultRowHeight="14.4"/>
  <cols>
    <col min="1" max="1" width="4.44140625" customWidth="1"/>
    <col min="2" max="2" width="45.109375" customWidth="1"/>
    <col min="3" max="3" width="6.6640625" customWidth="1"/>
    <col min="4" max="4" width="9.109375" customWidth="1"/>
    <col min="5" max="5" width="3.44140625" bestFit="1" customWidth="1"/>
    <col min="6" max="7" width="3.44140625" customWidth="1"/>
    <col min="8" max="10" width="3.44140625" bestFit="1" customWidth="1"/>
    <col min="11" max="11" width="3.33203125" customWidth="1"/>
    <col min="12" max="12" width="3.33203125" bestFit="1" customWidth="1"/>
    <col min="13" max="13" width="6.44140625" customWidth="1"/>
    <col min="14" max="14" width="3.33203125" bestFit="1" customWidth="1"/>
    <col min="15" max="15" width="5.109375" customWidth="1"/>
    <col min="16" max="20" width="3.33203125" bestFit="1" customWidth="1"/>
    <col min="21" max="21" width="6.33203125" customWidth="1"/>
    <col min="22" max="22" width="6.6640625" customWidth="1"/>
    <col min="23" max="23" width="4.6640625" customWidth="1"/>
    <col min="24" max="24" width="4.33203125" customWidth="1"/>
    <col min="25" max="25" width="6.33203125" customWidth="1"/>
    <col min="26" max="26" width="23.109375" customWidth="1"/>
  </cols>
  <sheetData>
    <row r="1" spans="1:26" ht="15" thickBot="1">
      <c r="A1" s="1" t="s">
        <v>0</v>
      </c>
      <c r="B1" s="86" t="s">
        <v>1</v>
      </c>
      <c r="C1" s="87" t="s">
        <v>2</v>
      </c>
      <c r="D1" s="1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54.6" thickBot="1">
      <c r="A2" s="7" t="s">
        <v>124</v>
      </c>
      <c r="B2" s="8" t="s">
        <v>30</v>
      </c>
      <c r="C2" s="9"/>
      <c r="D2" s="9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54.6" thickBot="1">
      <c r="A3" s="10" t="s">
        <v>11</v>
      </c>
      <c r="B3" s="88" t="s">
        <v>12</v>
      </c>
      <c r="C3" s="89" t="s">
        <v>13</v>
      </c>
      <c r="D3" s="90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7"/>
      <c r="W3" s="260"/>
      <c r="X3" s="226"/>
      <c r="Y3" s="226"/>
      <c r="Z3" s="262"/>
    </row>
    <row r="4" spans="1:26" ht="15" thickBot="1">
      <c r="A4" s="12"/>
      <c r="B4" s="157" t="s">
        <v>148</v>
      </c>
      <c r="C4" s="12"/>
      <c r="D4" s="13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7"/>
      <c r="W4" s="18"/>
      <c r="X4" s="18"/>
      <c r="Y4" s="18"/>
      <c r="Z4" s="19"/>
    </row>
    <row r="5" spans="1:26" ht="15" thickBot="1">
      <c r="A5" s="263">
        <v>1</v>
      </c>
      <c r="B5" s="229" t="s">
        <v>91</v>
      </c>
      <c r="C5" s="20" t="s">
        <v>15</v>
      </c>
      <c r="D5" s="66">
        <v>36</v>
      </c>
      <c r="E5" s="23">
        <v>4</v>
      </c>
      <c r="F5" s="23">
        <v>4</v>
      </c>
      <c r="G5" s="23">
        <v>4</v>
      </c>
      <c r="H5" s="23">
        <v>4</v>
      </c>
      <c r="I5" s="23">
        <v>4</v>
      </c>
      <c r="J5" s="23"/>
      <c r="K5" s="23"/>
      <c r="L5" s="23"/>
      <c r="M5" s="24"/>
      <c r="N5" s="23"/>
      <c r="O5" s="24"/>
      <c r="P5" s="23"/>
      <c r="Q5" s="23"/>
      <c r="R5" s="23"/>
      <c r="S5" s="23"/>
      <c r="T5" s="23"/>
      <c r="U5" s="24" t="s">
        <v>16</v>
      </c>
      <c r="V5" s="231" t="s">
        <v>21</v>
      </c>
      <c r="W5" s="26">
        <f>SUM(E5:V5)</f>
        <v>20</v>
      </c>
      <c r="X5" s="239">
        <v>6</v>
      </c>
      <c r="Y5" s="239">
        <v>180</v>
      </c>
      <c r="Z5" s="237" t="s">
        <v>109</v>
      </c>
    </row>
    <row r="6" spans="1:26" ht="15" thickBot="1">
      <c r="A6" s="264"/>
      <c r="B6" s="230"/>
      <c r="C6" s="27" t="s">
        <v>17</v>
      </c>
      <c r="D6" s="69">
        <v>36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1" t="s">
        <v>18</v>
      </c>
      <c r="V6" s="232"/>
      <c r="W6" s="26">
        <f>SUM(E6:V6)</f>
        <v>0</v>
      </c>
      <c r="X6" s="240"/>
      <c r="Y6" s="240"/>
      <c r="Z6" s="238"/>
    </row>
    <row r="7" spans="1:26" ht="15" thickBot="1">
      <c r="A7" s="263">
        <v>2</v>
      </c>
      <c r="B7" s="229" t="s">
        <v>66</v>
      </c>
      <c r="C7" s="20" t="s">
        <v>15</v>
      </c>
      <c r="D7" s="66">
        <v>18</v>
      </c>
      <c r="E7" s="23"/>
      <c r="F7" s="23"/>
      <c r="G7" s="23"/>
      <c r="H7" s="23"/>
      <c r="I7" s="23"/>
      <c r="J7" s="23"/>
      <c r="K7" s="23"/>
      <c r="L7" s="23"/>
      <c r="M7" s="24"/>
      <c r="N7" s="23"/>
      <c r="O7" s="24"/>
      <c r="P7" s="23"/>
      <c r="Q7" s="23"/>
      <c r="R7" s="23"/>
      <c r="S7" s="22"/>
      <c r="T7" s="23"/>
      <c r="U7" s="24" t="s">
        <v>16</v>
      </c>
      <c r="V7" s="231" t="s">
        <v>23</v>
      </c>
      <c r="W7" s="26">
        <f>SUM(E7:V7)</f>
        <v>0</v>
      </c>
      <c r="X7" s="239">
        <v>3</v>
      </c>
      <c r="Y7" s="239">
        <v>90</v>
      </c>
      <c r="Z7" s="278" t="s">
        <v>110</v>
      </c>
    </row>
    <row r="8" spans="1:26" ht="15" thickBot="1">
      <c r="A8" s="264"/>
      <c r="B8" s="230"/>
      <c r="C8" s="27" t="s">
        <v>17</v>
      </c>
      <c r="D8" s="69">
        <v>14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6"/>
      <c r="T8" s="37"/>
      <c r="U8" s="31" t="s">
        <v>18</v>
      </c>
      <c r="V8" s="232"/>
      <c r="W8" s="26">
        <f>SUM(E8:V8)</f>
        <v>0</v>
      </c>
      <c r="X8" s="240"/>
      <c r="Y8" s="240"/>
      <c r="Z8" s="279"/>
    </row>
    <row r="9" spans="1:26" ht="15" thickBot="1">
      <c r="A9" s="270">
        <v>3</v>
      </c>
      <c r="B9" s="266" t="s">
        <v>78</v>
      </c>
      <c r="C9" s="38" t="s">
        <v>15</v>
      </c>
      <c r="D9" s="21">
        <v>32</v>
      </c>
      <c r="E9" s="40">
        <v>4</v>
      </c>
      <c r="F9" s="40">
        <v>4</v>
      </c>
      <c r="G9" s="40">
        <v>4</v>
      </c>
      <c r="H9" s="40">
        <v>4</v>
      </c>
      <c r="I9" s="40">
        <v>4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24" t="s">
        <v>16</v>
      </c>
      <c r="V9" s="231" t="s">
        <v>23</v>
      </c>
      <c r="W9" s="26">
        <f>SUM(E9:U9)</f>
        <v>20</v>
      </c>
      <c r="X9" s="243">
        <v>5.5</v>
      </c>
      <c r="Y9" s="245">
        <f>X9*30</f>
        <v>165</v>
      </c>
      <c r="Z9" s="281" t="s">
        <v>131</v>
      </c>
    </row>
    <row r="10" spans="1:26" ht="15" thickBot="1">
      <c r="A10" s="271"/>
      <c r="B10" s="230"/>
      <c r="C10" s="27" t="s">
        <v>22</v>
      </c>
      <c r="D10" s="28">
        <v>30</v>
      </c>
      <c r="E10" s="37"/>
      <c r="F10" s="37"/>
      <c r="G10" s="37"/>
      <c r="H10" s="37"/>
      <c r="I10" s="37"/>
      <c r="J10" s="37"/>
      <c r="K10" s="37"/>
      <c r="L10" s="37"/>
      <c r="M10" s="203"/>
      <c r="N10" s="37"/>
      <c r="O10" s="203"/>
      <c r="P10" s="37"/>
      <c r="Q10" s="37"/>
      <c r="R10" s="37"/>
      <c r="S10" s="37"/>
      <c r="T10" s="37"/>
      <c r="U10" s="31" t="s">
        <v>18</v>
      </c>
      <c r="V10" s="232"/>
      <c r="W10" s="26">
        <f>SUM(E10:U10)</f>
        <v>0</v>
      </c>
      <c r="X10" s="244"/>
      <c r="Y10" s="246"/>
      <c r="Z10" s="282"/>
    </row>
    <row r="11" spans="1:26" ht="15" thickBot="1">
      <c r="A11" s="263">
        <v>4</v>
      </c>
      <c r="B11" s="229" t="s">
        <v>149</v>
      </c>
      <c r="C11" s="20" t="s">
        <v>15</v>
      </c>
      <c r="D11" s="21">
        <v>16</v>
      </c>
      <c r="E11" s="40"/>
      <c r="F11" s="40">
        <v>4</v>
      </c>
      <c r="G11" s="40">
        <v>4</v>
      </c>
      <c r="H11" s="40">
        <v>4</v>
      </c>
      <c r="I11" s="40">
        <v>4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24" t="s">
        <v>16</v>
      </c>
      <c r="V11" s="231" t="s">
        <v>23</v>
      </c>
      <c r="W11" s="26">
        <f>SUM(E11:U11)</f>
        <v>16</v>
      </c>
      <c r="X11" s="243">
        <v>3.5</v>
      </c>
      <c r="Y11" s="245">
        <f>X11*30</f>
        <v>105</v>
      </c>
      <c r="Z11" s="280" t="s">
        <v>176</v>
      </c>
    </row>
    <row r="12" spans="1:26" ht="15" thickBot="1">
      <c r="A12" s="264"/>
      <c r="B12" s="230"/>
      <c r="C12" s="27" t="s">
        <v>17</v>
      </c>
      <c r="D12" s="28">
        <v>16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" t="s">
        <v>18</v>
      </c>
      <c r="V12" s="232"/>
      <c r="W12" s="26">
        <f>SUM(E12:U12)</f>
        <v>0</v>
      </c>
      <c r="X12" s="244"/>
      <c r="Y12" s="246"/>
      <c r="Z12" s="279"/>
    </row>
    <row r="13" spans="1:26" ht="15" thickBot="1">
      <c r="A13" s="270">
        <v>5</v>
      </c>
      <c r="B13" s="266" t="s">
        <v>150</v>
      </c>
      <c r="C13" s="38" t="s">
        <v>15</v>
      </c>
      <c r="D13" s="66">
        <v>36</v>
      </c>
      <c r="E13" s="23">
        <v>4</v>
      </c>
      <c r="F13" s="23">
        <v>4</v>
      </c>
      <c r="G13" s="23">
        <v>4</v>
      </c>
      <c r="H13" s="23">
        <v>2</v>
      </c>
      <c r="I13" s="23">
        <v>2</v>
      </c>
      <c r="J13" s="23"/>
      <c r="K13" s="23"/>
      <c r="L13" s="23"/>
      <c r="M13" s="24"/>
      <c r="N13" s="23"/>
      <c r="O13" s="24"/>
      <c r="P13" s="23"/>
      <c r="Q13" s="23"/>
      <c r="R13" s="23"/>
      <c r="S13" s="23"/>
      <c r="T13" s="23"/>
      <c r="U13" s="24" t="s">
        <v>16</v>
      </c>
      <c r="V13" s="231" t="s">
        <v>23</v>
      </c>
      <c r="W13" s="26">
        <f>SUM(E13:V13)</f>
        <v>16</v>
      </c>
      <c r="X13" s="239">
        <v>6</v>
      </c>
      <c r="Y13" s="245">
        <f>X13*30</f>
        <v>180</v>
      </c>
      <c r="Z13" s="280" t="s">
        <v>44</v>
      </c>
    </row>
    <row r="14" spans="1:26" ht="15" thickBot="1">
      <c r="A14" s="271"/>
      <c r="B14" s="230"/>
      <c r="C14" s="27" t="s">
        <v>22</v>
      </c>
      <c r="D14" s="69">
        <v>36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1" t="s">
        <v>18</v>
      </c>
      <c r="V14" s="232"/>
      <c r="W14" s="26">
        <f>SUM(E14:V14)</f>
        <v>0</v>
      </c>
      <c r="X14" s="240"/>
      <c r="Y14" s="246"/>
      <c r="Z14" s="279"/>
    </row>
    <row r="15" spans="1:26" ht="15" thickBot="1">
      <c r="A15" s="270">
        <v>6</v>
      </c>
      <c r="B15" s="266" t="s">
        <v>117</v>
      </c>
      <c r="C15" s="38" t="s">
        <v>15</v>
      </c>
      <c r="D15" s="66">
        <v>36</v>
      </c>
      <c r="E15" s="23"/>
      <c r="F15" s="23">
        <v>4</v>
      </c>
      <c r="G15" s="23">
        <v>2</v>
      </c>
      <c r="H15" s="23">
        <v>4</v>
      </c>
      <c r="I15" s="23">
        <v>4</v>
      </c>
      <c r="J15" s="23"/>
      <c r="K15" s="23"/>
      <c r="L15" s="23"/>
      <c r="M15" s="24"/>
      <c r="N15" s="23"/>
      <c r="O15" s="24"/>
      <c r="P15" s="23"/>
      <c r="Q15" s="23"/>
      <c r="R15" s="23"/>
      <c r="S15" s="23"/>
      <c r="T15" s="23"/>
      <c r="U15" s="24" t="s">
        <v>16</v>
      </c>
      <c r="V15" s="231" t="s">
        <v>21</v>
      </c>
      <c r="W15" s="26">
        <f>SUM(E15:V15)</f>
        <v>14</v>
      </c>
      <c r="X15" s="239">
        <v>6</v>
      </c>
      <c r="Y15" s="239">
        <v>180</v>
      </c>
      <c r="Z15" s="280" t="s">
        <v>128</v>
      </c>
    </row>
    <row r="16" spans="1:26" ht="15" thickBot="1">
      <c r="A16" s="271"/>
      <c r="B16" s="230"/>
      <c r="C16" s="27" t="s">
        <v>22</v>
      </c>
      <c r="D16" s="69">
        <v>36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1" t="s">
        <v>18</v>
      </c>
      <c r="V16" s="232"/>
      <c r="W16" s="26">
        <f>SUM(E16:V16)</f>
        <v>0</v>
      </c>
      <c r="X16" s="240"/>
      <c r="Y16" s="240"/>
      <c r="Z16" s="279"/>
    </row>
    <row r="17" spans="1:26">
      <c r="A17" s="43"/>
      <c r="B17" s="93"/>
      <c r="C17" s="94"/>
      <c r="D17" s="95">
        <f t="shared" ref="D17:U17" si="0">SUM(D5:D16)</f>
        <v>342</v>
      </c>
      <c r="E17" s="96">
        <f t="shared" si="0"/>
        <v>12</v>
      </c>
      <c r="F17" s="96">
        <f t="shared" si="0"/>
        <v>20</v>
      </c>
      <c r="G17" s="96">
        <f t="shared" si="0"/>
        <v>18</v>
      </c>
      <c r="H17" s="96">
        <f t="shared" si="0"/>
        <v>18</v>
      </c>
      <c r="I17" s="96">
        <f t="shared" si="0"/>
        <v>18</v>
      </c>
      <c r="J17" s="96">
        <f t="shared" si="0"/>
        <v>0</v>
      </c>
      <c r="K17" s="96">
        <f t="shared" si="0"/>
        <v>0</v>
      </c>
      <c r="L17" s="96">
        <f t="shared" si="0"/>
        <v>0</v>
      </c>
      <c r="M17" s="96">
        <f t="shared" si="0"/>
        <v>0</v>
      </c>
      <c r="N17" s="96">
        <f t="shared" si="0"/>
        <v>0</v>
      </c>
      <c r="O17" s="96">
        <f t="shared" si="0"/>
        <v>0</v>
      </c>
      <c r="P17" s="96">
        <f t="shared" si="0"/>
        <v>0</v>
      </c>
      <c r="Q17" s="96">
        <f t="shared" si="0"/>
        <v>0</v>
      </c>
      <c r="R17" s="96">
        <f t="shared" si="0"/>
        <v>0</v>
      </c>
      <c r="S17" s="96">
        <f t="shared" si="0"/>
        <v>0</v>
      </c>
      <c r="T17" s="96">
        <f t="shared" si="0"/>
        <v>0</v>
      </c>
      <c r="U17" s="96">
        <f t="shared" si="0"/>
        <v>0</v>
      </c>
      <c r="V17" s="97"/>
      <c r="W17" s="98">
        <f>SUM(W5:W16)</f>
        <v>86</v>
      </c>
      <c r="X17" s="99"/>
      <c r="Y17" s="100"/>
      <c r="Z17" s="101"/>
    </row>
    <row r="18" spans="1:26">
      <c r="A18" s="43"/>
      <c r="B18" s="93"/>
      <c r="C18" s="94"/>
      <c r="D18" s="102"/>
      <c r="E18" s="103"/>
      <c r="F18" s="103"/>
      <c r="G18" s="103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97"/>
      <c r="W18" s="99"/>
      <c r="X18" s="99"/>
      <c r="Y18" s="100"/>
      <c r="Z18" s="101"/>
    </row>
    <row r="19" spans="1:26">
      <c r="A19" s="43"/>
      <c r="B19" s="104" t="s">
        <v>24</v>
      </c>
      <c r="C19" s="105">
        <v>2</v>
      </c>
      <c r="D19" s="102"/>
      <c r="E19" s="103"/>
      <c r="F19" s="103"/>
      <c r="G19" s="103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97"/>
      <c r="W19" s="99"/>
      <c r="X19" s="99"/>
      <c r="Y19" s="100"/>
      <c r="Z19" s="101"/>
    </row>
    <row r="20" spans="1:26">
      <c r="A20" s="43"/>
      <c r="B20" s="104" t="s">
        <v>25</v>
      </c>
      <c r="C20" s="105">
        <v>4</v>
      </c>
      <c r="D20" s="102"/>
      <c r="E20" s="103"/>
      <c r="F20" s="103"/>
      <c r="G20" s="103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97"/>
      <c r="W20" s="99"/>
      <c r="X20" s="99"/>
      <c r="Y20" s="100"/>
      <c r="Z20" s="101"/>
    </row>
    <row r="21" spans="1:26">
      <c r="A21" s="43"/>
      <c r="B21" s="93"/>
      <c r="C21" s="94"/>
      <c r="D21" s="102"/>
      <c r="E21" s="103"/>
      <c r="F21" s="103"/>
      <c r="G21" s="103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97"/>
      <c r="W21" s="99"/>
      <c r="X21" s="99"/>
      <c r="Y21" s="100"/>
      <c r="Z21" s="101"/>
    </row>
  </sheetData>
  <mergeCells count="41">
    <mergeCell ref="V1:V3"/>
    <mergeCell ref="W1:W3"/>
    <mergeCell ref="X1:X3"/>
    <mergeCell ref="Y1:Y3"/>
    <mergeCell ref="Z1:Z3"/>
    <mergeCell ref="Z5:Z6"/>
    <mergeCell ref="A7:A8"/>
    <mergeCell ref="B7:B8"/>
    <mergeCell ref="V7:V8"/>
    <mergeCell ref="X7:X8"/>
    <mergeCell ref="Y7:Y8"/>
    <mergeCell ref="Z7:Z8"/>
    <mergeCell ref="A5:A6"/>
    <mergeCell ref="B5:B6"/>
    <mergeCell ref="V5:V6"/>
    <mergeCell ref="X5:X6"/>
    <mergeCell ref="Y5:Y6"/>
    <mergeCell ref="Z11:Z12"/>
    <mergeCell ref="A9:A10"/>
    <mergeCell ref="B9:B10"/>
    <mergeCell ref="V9:V10"/>
    <mergeCell ref="X9:X10"/>
    <mergeCell ref="Y9:Y10"/>
    <mergeCell ref="Z9:Z10"/>
    <mergeCell ref="A11:A12"/>
    <mergeCell ref="B11:B12"/>
    <mergeCell ref="V11:V12"/>
    <mergeCell ref="X11:X12"/>
    <mergeCell ref="Y11:Y12"/>
    <mergeCell ref="Z15:Z16"/>
    <mergeCell ref="A13:A14"/>
    <mergeCell ref="B13:B14"/>
    <mergeCell ref="V13:V14"/>
    <mergeCell ref="X13:X14"/>
    <mergeCell ref="Y13:Y14"/>
    <mergeCell ref="Z13:Z14"/>
    <mergeCell ref="A15:A16"/>
    <mergeCell ref="B15:B16"/>
    <mergeCell ref="V15:V16"/>
    <mergeCell ref="X15:X16"/>
    <mergeCell ref="Y15:Y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5"/>
  <dimension ref="A1:Z21"/>
  <sheetViews>
    <sheetView zoomScaleNormal="100" workbookViewId="0">
      <selection activeCell="Z15" sqref="Z15:Z16"/>
    </sheetView>
  </sheetViews>
  <sheetFormatPr defaultRowHeight="14.4"/>
  <cols>
    <col min="1" max="1" width="6.88671875" customWidth="1"/>
    <col min="2" max="2" width="33.44140625" customWidth="1"/>
    <col min="3" max="3" width="7.6640625" customWidth="1"/>
    <col min="4" max="4" width="6" customWidth="1"/>
    <col min="5" max="5" width="3.33203125" bestFit="1" customWidth="1"/>
    <col min="6" max="7" width="3.33203125" customWidth="1"/>
    <col min="8" max="12" width="3.33203125" bestFit="1" customWidth="1"/>
    <col min="13" max="13" width="7" customWidth="1"/>
    <col min="14" max="14" width="3.33203125" bestFit="1" customWidth="1"/>
    <col min="15" max="15" width="3.88671875" customWidth="1"/>
    <col min="16" max="20" width="3.33203125" bestFit="1" customWidth="1"/>
    <col min="21" max="21" width="7.33203125" customWidth="1"/>
    <col min="22" max="22" width="4.44140625" customWidth="1"/>
    <col min="23" max="23" width="5.109375" customWidth="1"/>
    <col min="24" max="25" width="4.6640625" customWidth="1"/>
    <col min="26" max="26" width="38.109375" customWidth="1"/>
  </cols>
  <sheetData>
    <row r="1" spans="1:26" ht="15" thickBot="1">
      <c r="A1" s="1" t="s">
        <v>0</v>
      </c>
      <c r="B1" s="53" t="s">
        <v>1</v>
      </c>
      <c r="C1" s="54" t="s">
        <v>2</v>
      </c>
      <c r="D1" s="2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83" t="s">
        <v>10</v>
      </c>
    </row>
    <row r="2" spans="1:26" ht="74.25" customHeight="1" thickBot="1">
      <c r="A2" s="7">
        <v>3</v>
      </c>
      <c r="B2" s="8" t="s">
        <v>28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84"/>
    </row>
    <row r="3" spans="1:26" ht="66" customHeight="1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6"/>
      <c r="W3" s="259"/>
      <c r="X3" s="226"/>
      <c r="Y3" s="226"/>
      <c r="Z3" s="284"/>
    </row>
    <row r="4" spans="1:26" ht="15" thickBot="1">
      <c r="A4" s="59"/>
      <c r="B4" s="157" t="s">
        <v>148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08"/>
      <c r="W4" s="109"/>
      <c r="X4" s="110"/>
      <c r="Y4" s="110"/>
      <c r="Z4" s="111"/>
    </row>
    <row r="5" spans="1:26" ht="15" customHeight="1" thickBot="1">
      <c r="A5" s="222">
        <v>1</v>
      </c>
      <c r="B5" s="251" t="s">
        <v>92</v>
      </c>
      <c r="C5" s="112" t="s">
        <v>15</v>
      </c>
      <c r="D5" s="21">
        <v>36</v>
      </c>
      <c r="E5" s="113"/>
      <c r="F5" s="165">
        <v>4</v>
      </c>
      <c r="G5" s="165">
        <v>2</v>
      </c>
      <c r="H5" s="25">
        <v>4</v>
      </c>
      <c r="I5" s="25">
        <v>4</v>
      </c>
      <c r="J5" s="25">
        <v>4</v>
      </c>
      <c r="K5" s="25">
        <v>4</v>
      </c>
      <c r="L5" s="25">
        <v>4</v>
      </c>
      <c r="M5" s="24">
        <v>4</v>
      </c>
      <c r="N5" s="25">
        <v>2</v>
      </c>
      <c r="O5" s="24"/>
      <c r="P5" s="25"/>
      <c r="Q5" s="25"/>
      <c r="R5" s="25"/>
      <c r="S5" s="25"/>
      <c r="T5" s="25"/>
      <c r="U5" s="24" t="s">
        <v>16</v>
      </c>
      <c r="V5" s="285" t="s">
        <v>23</v>
      </c>
      <c r="W5" s="106">
        <f>SUM(E5:U5)</f>
        <v>32</v>
      </c>
      <c r="X5" s="287">
        <v>6</v>
      </c>
      <c r="Y5" s="287">
        <v>180</v>
      </c>
      <c r="Z5" s="237" t="s">
        <v>113</v>
      </c>
    </row>
    <row r="6" spans="1:26" ht="15" thickBot="1">
      <c r="A6" s="249"/>
      <c r="B6" s="252"/>
      <c r="C6" s="112" t="s">
        <v>22</v>
      </c>
      <c r="D6" s="35">
        <v>36</v>
      </c>
      <c r="E6" s="37"/>
      <c r="F6" s="37"/>
      <c r="G6" s="37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1" t="s">
        <v>18</v>
      </c>
      <c r="V6" s="286"/>
      <c r="W6" s="106">
        <f>SUM(E6:U6)</f>
        <v>0</v>
      </c>
      <c r="X6" s="288"/>
      <c r="Y6" s="288"/>
      <c r="Z6" s="238"/>
    </row>
    <row r="7" spans="1:26" ht="15" customHeight="1" thickBot="1">
      <c r="A7" s="222">
        <v>2</v>
      </c>
      <c r="B7" s="251" t="s">
        <v>79</v>
      </c>
      <c r="C7" s="71" t="s">
        <v>15</v>
      </c>
      <c r="D7" s="21">
        <v>36</v>
      </c>
      <c r="E7" s="113">
        <v>4</v>
      </c>
      <c r="F7" s="165">
        <v>4</v>
      </c>
      <c r="G7" s="165">
        <v>4</v>
      </c>
      <c r="H7" s="25">
        <v>4</v>
      </c>
      <c r="I7" s="25">
        <v>4</v>
      </c>
      <c r="J7" s="25">
        <v>4</v>
      </c>
      <c r="K7" s="25">
        <v>4</v>
      </c>
      <c r="L7" s="25">
        <v>4</v>
      </c>
      <c r="M7" s="24">
        <v>4</v>
      </c>
      <c r="N7" s="25">
        <v>4</v>
      </c>
      <c r="O7" s="24">
        <v>4</v>
      </c>
      <c r="P7" s="25"/>
      <c r="Q7" s="25"/>
      <c r="R7" s="25"/>
      <c r="S7" s="25"/>
      <c r="T7" s="25"/>
      <c r="U7" s="24" t="s">
        <v>16</v>
      </c>
      <c r="V7" s="285" t="s">
        <v>23</v>
      </c>
      <c r="W7" s="106">
        <f>SUM(E7:U7)</f>
        <v>44</v>
      </c>
      <c r="X7" s="287">
        <v>6</v>
      </c>
      <c r="Y7" s="287">
        <v>180</v>
      </c>
      <c r="Z7" s="227" t="s">
        <v>50</v>
      </c>
    </row>
    <row r="8" spans="1:26" ht="15" thickBot="1">
      <c r="A8" s="223"/>
      <c r="B8" s="252"/>
      <c r="C8" s="68" t="s">
        <v>17</v>
      </c>
      <c r="D8" s="35">
        <v>36</v>
      </c>
      <c r="E8" s="37"/>
      <c r="F8" s="37"/>
      <c r="G8" s="37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1" t="s">
        <v>18</v>
      </c>
      <c r="V8" s="286"/>
      <c r="W8" s="106">
        <f>SUM(E8:U8)</f>
        <v>0</v>
      </c>
      <c r="X8" s="288"/>
      <c r="Y8" s="288"/>
      <c r="Z8" s="238"/>
    </row>
    <row r="9" spans="1:26">
      <c r="A9" s="249">
        <v>3</v>
      </c>
      <c r="B9" s="251" t="s">
        <v>41</v>
      </c>
      <c r="C9" s="71" t="s">
        <v>15</v>
      </c>
      <c r="D9" s="72">
        <v>18</v>
      </c>
      <c r="E9" s="23">
        <v>4</v>
      </c>
      <c r="F9" s="23">
        <v>4</v>
      </c>
      <c r="G9" s="23">
        <v>4</v>
      </c>
      <c r="H9" s="23">
        <v>4</v>
      </c>
      <c r="I9" s="23">
        <v>4</v>
      </c>
      <c r="J9" s="23">
        <v>4</v>
      </c>
      <c r="K9" s="23">
        <v>4</v>
      </c>
      <c r="L9" s="23">
        <v>4</v>
      </c>
      <c r="M9" s="24">
        <v>4</v>
      </c>
      <c r="N9" s="23">
        <v>4</v>
      </c>
      <c r="O9" s="24">
        <v>4</v>
      </c>
      <c r="P9" s="23"/>
      <c r="Q9" s="23"/>
      <c r="R9" s="23"/>
      <c r="S9" s="23"/>
      <c r="T9" s="23"/>
      <c r="U9" s="24" t="s">
        <v>16</v>
      </c>
      <c r="V9" s="285" t="s">
        <v>23</v>
      </c>
      <c r="W9" s="114">
        <f t="shared" ref="W9:W16" si="0">SUM(E9:V9)</f>
        <v>44</v>
      </c>
      <c r="X9" s="273">
        <v>3</v>
      </c>
      <c r="Y9" s="273">
        <v>90</v>
      </c>
      <c r="Z9" s="237" t="s">
        <v>43</v>
      </c>
    </row>
    <row r="10" spans="1:26" ht="15" thickBot="1">
      <c r="A10" s="223"/>
      <c r="B10" s="252"/>
      <c r="C10" s="68" t="s">
        <v>17</v>
      </c>
      <c r="D10" s="69">
        <v>18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1" t="s">
        <v>18</v>
      </c>
      <c r="V10" s="286"/>
      <c r="W10" s="26">
        <f t="shared" si="0"/>
        <v>0</v>
      </c>
      <c r="X10" s="269"/>
      <c r="Y10" s="269"/>
      <c r="Z10" s="238"/>
    </row>
    <row r="11" spans="1:26">
      <c r="A11" s="222">
        <v>4</v>
      </c>
      <c r="B11" s="229" t="s">
        <v>126</v>
      </c>
      <c r="C11" s="65" t="s">
        <v>15</v>
      </c>
      <c r="D11" s="72"/>
      <c r="E11" s="23"/>
      <c r="F11" s="23"/>
      <c r="G11" s="23"/>
      <c r="H11" s="23"/>
      <c r="I11" s="23"/>
      <c r="J11" s="23"/>
      <c r="K11" s="23"/>
      <c r="L11" s="23">
        <v>2</v>
      </c>
      <c r="M11" s="24"/>
      <c r="N11" s="23"/>
      <c r="O11" s="24"/>
      <c r="P11" s="23"/>
      <c r="Q11" s="23"/>
      <c r="R11" s="23"/>
      <c r="S11" s="23"/>
      <c r="T11" s="23"/>
      <c r="U11" s="24" t="s">
        <v>16</v>
      </c>
      <c r="V11" s="231" t="s">
        <v>21</v>
      </c>
      <c r="W11" s="114">
        <f t="shared" ref="W11:W12" si="1">SUM(E11:V11)</f>
        <v>2</v>
      </c>
      <c r="X11" s="273">
        <v>3</v>
      </c>
      <c r="Y11" s="273">
        <v>90</v>
      </c>
      <c r="Z11" s="237" t="s">
        <v>129</v>
      </c>
    </row>
    <row r="12" spans="1:26" ht="15" thickBot="1">
      <c r="A12" s="223"/>
      <c r="B12" s="230"/>
      <c r="C12" s="68" t="s">
        <v>17</v>
      </c>
      <c r="D12" s="69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" t="s">
        <v>18</v>
      </c>
      <c r="V12" s="232"/>
      <c r="W12" s="26">
        <f t="shared" si="1"/>
        <v>0</v>
      </c>
      <c r="X12" s="269"/>
      <c r="Y12" s="269"/>
      <c r="Z12" s="238"/>
    </row>
    <row r="13" spans="1:26" ht="17.399999999999999" customHeight="1">
      <c r="A13" s="249">
        <v>5</v>
      </c>
      <c r="B13" s="229" t="s">
        <v>91</v>
      </c>
      <c r="C13" s="20" t="s">
        <v>15</v>
      </c>
      <c r="D13" s="21">
        <v>36</v>
      </c>
      <c r="E13" s="113">
        <v>4</v>
      </c>
      <c r="F13" s="165">
        <v>4</v>
      </c>
      <c r="G13" s="165">
        <v>4</v>
      </c>
      <c r="H13" s="25">
        <v>4</v>
      </c>
      <c r="I13" s="25">
        <v>4</v>
      </c>
      <c r="J13" s="25">
        <v>4</v>
      </c>
      <c r="K13" s="25">
        <v>4</v>
      </c>
      <c r="L13" s="25">
        <v>4</v>
      </c>
      <c r="M13" s="24">
        <v>4</v>
      </c>
      <c r="N13" s="25">
        <v>4</v>
      </c>
      <c r="O13" s="24">
        <v>4</v>
      </c>
      <c r="P13" s="25"/>
      <c r="Q13" s="25"/>
      <c r="R13" s="25"/>
      <c r="S13" s="25"/>
      <c r="T13" s="25"/>
      <c r="U13" s="24" t="s">
        <v>16</v>
      </c>
      <c r="V13" s="231" t="s">
        <v>21</v>
      </c>
      <c r="W13" s="91">
        <f t="shared" si="0"/>
        <v>44</v>
      </c>
      <c r="X13" s="287">
        <v>6</v>
      </c>
      <c r="Y13" s="287">
        <v>180</v>
      </c>
      <c r="Z13" s="237" t="s">
        <v>109</v>
      </c>
    </row>
    <row r="14" spans="1:26" ht="21" customHeight="1" thickBot="1">
      <c r="A14" s="223"/>
      <c r="B14" s="230"/>
      <c r="C14" s="27" t="s">
        <v>17</v>
      </c>
      <c r="D14" s="35">
        <v>36</v>
      </c>
      <c r="E14" s="37"/>
      <c r="F14" s="37"/>
      <c r="G14" s="37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1" t="s">
        <v>18</v>
      </c>
      <c r="V14" s="232"/>
      <c r="W14" s="26">
        <f t="shared" si="0"/>
        <v>0</v>
      </c>
      <c r="X14" s="288"/>
      <c r="Y14" s="288"/>
      <c r="Z14" s="238"/>
    </row>
    <row r="15" spans="1:26">
      <c r="A15" s="249">
        <v>6</v>
      </c>
      <c r="B15" s="266" t="s">
        <v>80</v>
      </c>
      <c r="C15" s="38" t="s">
        <v>15</v>
      </c>
      <c r="D15" s="21">
        <v>36</v>
      </c>
      <c r="E15" s="113"/>
      <c r="F15" s="165"/>
      <c r="G15" s="165"/>
      <c r="H15" s="25"/>
      <c r="I15" s="25"/>
      <c r="J15" s="25"/>
      <c r="K15" s="25"/>
      <c r="L15" s="25"/>
      <c r="M15" s="24"/>
      <c r="N15" s="25">
        <v>6</v>
      </c>
      <c r="O15" s="24">
        <v>6</v>
      </c>
      <c r="P15" s="25"/>
      <c r="Q15" s="25"/>
      <c r="R15" s="25"/>
      <c r="S15" s="25"/>
      <c r="T15" s="25"/>
      <c r="U15" s="24" t="s">
        <v>16</v>
      </c>
      <c r="V15" s="231" t="s">
        <v>21</v>
      </c>
      <c r="W15" s="91">
        <f t="shared" si="0"/>
        <v>12</v>
      </c>
      <c r="X15" s="287">
        <v>6</v>
      </c>
      <c r="Y15" s="287">
        <v>180</v>
      </c>
      <c r="Z15" s="237" t="s">
        <v>180</v>
      </c>
    </row>
    <row r="16" spans="1:26" ht="15" thickBot="1">
      <c r="A16" s="223"/>
      <c r="B16" s="230"/>
      <c r="C16" s="27" t="s">
        <v>22</v>
      </c>
      <c r="D16" s="35">
        <v>36</v>
      </c>
      <c r="E16" s="37"/>
      <c r="F16" s="37"/>
      <c r="G16" s="37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1" t="s">
        <v>18</v>
      </c>
      <c r="V16" s="232"/>
      <c r="W16" s="26">
        <f t="shared" si="0"/>
        <v>0</v>
      </c>
      <c r="X16" s="288"/>
      <c r="Y16" s="288"/>
      <c r="Z16" s="238"/>
    </row>
    <row r="17" spans="1:26">
      <c r="A17" s="43"/>
      <c r="B17" s="76"/>
      <c r="C17" s="115"/>
      <c r="D17" s="115"/>
      <c r="E17" s="116">
        <f>SUM(E5:E16)</f>
        <v>12</v>
      </c>
      <c r="F17" s="116"/>
      <c r="G17" s="116"/>
      <c r="H17" s="116">
        <f t="shared" ref="H17:T17" si="2">SUM(H5:H16)</f>
        <v>16</v>
      </c>
      <c r="I17" s="116">
        <f t="shared" si="2"/>
        <v>16</v>
      </c>
      <c r="J17" s="116">
        <f t="shared" si="2"/>
        <v>16</v>
      </c>
      <c r="K17" s="117">
        <f t="shared" si="2"/>
        <v>16</v>
      </c>
      <c r="L17" s="116">
        <f t="shared" si="2"/>
        <v>18</v>
      </c>
      <c r="M17" s="117">
        <f t="shared" si="2"/>
        <v>16</v>
      </c>
      <c r="N17" s="117">
        <f t="shared" si="2"/>
        <v>20</v>
      </c>
      <c r="O17" s="117">
        <f t="shared" si="2"/>
        <v>18</v>
      </c>
      <c r="P17" s="117">
        <f t="shared" si="2"/>
        <v>0</v>
      </c>
      <c r="Q17" s="117">
        <f t="shared" si="2"/>
        <v>0</v>
      </c>
      <c r="R17" s="117">
        <f t="shared" si="2"/>
        <v>0</v>
      </c>
      <c r="S17" s="117">
        <f t="shared" si="2"/>
        <v>0</v>
      </c>
      <c r="T17" s="117">
        <f t="shared" si="2"/>
        <v>0</v>
      </c>
      <c r="U17" s="117"/>
      <c r="V17" s="118"/>
      <c r="W17" s="119">
        <f>SUM(W5:W16)</f>
        <v>178</v>
      </c>
      <c r="X17" s="44"/>
      <c r="Y17" s="45"/>
      <c r="Z17" s="46"/>
    </row>
    <row r="18" spans="1:26">
      <c r="A18" s="43"/>
      <c r="B18" s="52"/>
      <c r="C18" s="45"/>
      <c r="D18" s="45"/>
      <c r="E18" s="120"/>
      <c r="F18" s="120"/>
      <c r="G18" s="120"/>
      <c r="H18" s="45"/>
      <c r="I18" s="45"/>
      <c r="J18" s="45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120"/>
      <c r="W18" s="44"/>
      <c r="X18" s="44"/>
      <c r="Y18" s="45"/>
      <c r="Z18" s="46"/>
    </row>
    <row r="19" spans="1:26">
      <c r="A19" s="43"/>
      <c r="B19" s="52"/>
      <c r="C19" s="121"/>
      <c r="D19" s="122">
        <f>SUM(D5:D18)</f>
        <v>324</v>
      </c>
      <c r="E19" s="120"/>
      <c r="F19" s="120"/>
      <c r="G19" s="120"/>
      <c r="H19" s="45"/>
      <c r="I19" s="45"/>
      <c r="J19" s="45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120"/>
      <c r="W19" s="44"/>
      <c r="X19" s="44"/>
      <c r="Y19" s="45"/>
      <c r="Z19" s="46"/>
    </row>
    <row r="20" spans="1:26">
      <c r="B20" s="123" t="s">
        <v>24</v>
      </c>
      <c r="C20" s="124">
        <v>3</v>
      </c>
      <c r="D20" s="49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</row>
    <row r="21" spans="1:26">
      <c r="B21" s="123" t="s">
        <v>25</v>
      </c>
      <c r="C21" s="126">
        <v>3</v>
      </c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</row>
  </sheetData>
  <mergeCells count="41">
    <mergeCell ref="A9:A10"/>
    <mergeCell ref="A15:A16"/>
    <mergeCell ref="B15:B16"/>
    <mergeCell ref="V15:V16"/>
    <mergeCell ref="X15:X16"/>
    <mergeCell ref="Y15:Y16"/>
    <mergeCell ref="Z15:Z16"/>
    <mergeCell ref="Z13:Z14"/>
    <mergeCell ref="A11:A12"/>
    <mergeCell ref="B11:B12"/>
    <mergeCell ref="V11:V12"/>
    <mergeCell ref="X11:X12"/>
    <mergeCell ref="Y11:Y12"/>
    <mergeCell ref="Z11:Z12"/>
    <mergeCell ref="A13:A14"/>
    <mergeCell ref="B13:B14"/>
    <mergeCell ref="V13:V14"/>
    <mergeCell ref="X13:X14"/>
    <mergeCell ref="Y13:Y14"/>
    <mergeCell ref="A5:A6"/>
    <mergeCell ref="B5:B6"/>
    <mergeCell ref="V5:V6"/>
    <mergeCell ref="X5:X6"/>
    <mergeCell ref="Y5:Y6"/>
    <mergeCell ref="A7:A8"/>
    <mergeCell ref="B7:B8"/>
    <mergeCell ref="V7:V8"/>
    <mergeCell ref="X7:X8"/>
    <mergeCell ref="Y7:Y8"/>
    <mergeCell ref="Y1:Y3"/>
    <mergeCell ref="Z1:Z3"/>
    <mergeCell ref="B9:B10"/>
    <mergeCell ref="V9:V10"/>
    <mergeCell ref="V1:V3"/>
    <mergeCell ref="W1:W3"/>
    <mergeCell ref="X1:X3"/>
    <mergeCell ref="Z5:Z6"/>
    <mergeCell ref="Z7:Z8"/>
    <mergeCell ref="X9:X10"/>
    <mergeCell ref="Y9:Y10"/>
    <mergeCell ref="Z9:Z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21"/>
  <sheetViews>
    <sheetView topLeftCell="B1" workbookViewId="0">
      <selection activeCell="Z15" sqref="Z15:Z16"/>
    </sheetView>
  </sheetViews>
  <sheetFormatPr defaultRowHeight="14.4"/>
  <cols>
    <col min="1" max="1" width="6.88671875" customWidth="1"/>
    <col min="2" max="2" width="35.88671875" customWidth="1"/>
    <col min="3" max="3" width="7.6640625" customWidth="1"/>
    <col min="4" max="4" width="6" customWidth="1"/>
    <col min="5" max="5" width="3.33203125" bestFit="1" customWidth="1"/>
    <col min="6" max="7" width="3.33203125" customWidth="1"/>
    <col min="8" max="12" width="3.33203125" bestFit="1" customWidth="1"/>
    <col min="13" max="13" width="7" customWidth="1"/>
    <col min="14" max="14" width="3.33203125" bestFit="1" customWidth="1"/>
    <col min="15" max="15" width="3.88671875" customWidth="1"/>
    <col min="16" max="20" width="3.33203125" bestFit="1" customWidth="1"/>
    <col min="21" max="21" width="7.33203125" customWidth="1"/>
    <col min="22" max="22" width="4.44140625" customWidth="1"/>
    <col min="23" max="23" width="5.109375" customWidth="1"/>
    <col min="24" max="25" width="4.6640625" customWidth="1"/>
    <col min="26" max="26" width="38.109375" customWidth="1"/>
  </cols>
  <sheetData>
    <row r="1" spans="1:26" ht="15" customHeight="1" thickBot="1">
      <c r="A1" s="1" t="s">
        <v>0</v>
      </c>
      <c r="B1" s="53" t="s">
        <v>1</v>
      </c>
      <c r="C1" s="54" t="s">
        <v>2</v>
      </c>
      <c r="D1" s="2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83" t="s">
        <v>10</v>
      </c>
    </row>
    <row r="2" spans="1:26" ht="54.6" thickBot="1">
      <c r="A2" s="7" t="s">
        <v>124</v>
      </c>
      <c r="B2" s="8" t="s">
        <v>28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84"/>
    </row>
    <row r="3" spans="1:26" ht="54.6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6"/>
      <c r="W3" s="259"/>
      <c r="X3" s="226"/>
      <c r="Y3" s="226"/>
      <c r="Z3" s="284"/>
    </row>
    <row r="4" spans="1:26" ht="15" thickBot="1">
      <c r="A4" s="59"/>
      <c r="B4" s="157" t="s">
        <v>148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08"/>
      <c r="W4" s="109"/>
      <c r="X4" s="110"/>
      <c r="Y4" s="110"/>
      <c r="Z4" s="111"/>
    </row>
    <row r="5" spans="1:26" ht="15" thickBot="1">
      <c r="A5" s="222">
        <v>1</v>
      </c>
      <c r="B5" s="251" t="s">
        <v>92</v>
      </c>
      <c r="C5" s="112" t="s">
        <v>15</v>
      </c>
      <c r="D5" s="21">
        <v>36</v>
      </c>
      <c r="E5" s="113"/>
      <c r="F5" s="165">
        <v>4</v>
      </c>
      <c r="G5" s="165">
        <v>2</v>
      </c>
      <c r="H5" s="25">
        <v>4</v>
      </c>
      <c r="I5" s="25">
        <v>4</v>
      </c>
      <c r="J5" s="25">
        <v>4</v>
      </c>
      <c r="K5" s="25">
        <v>4</v>
      </c>
      <c r="L5" s="25">
        <v>4</v>
      </c>
      <c r="M5" s="24">
        <v>4</v>
      </c>
      <c r="N5" s="25">
        <v>2</v>
      </c>
      <c r="O5" s="24"/>
      <c r="P5" s="25"/>
      <c r="Q5" s="25"/>
      <c r="R5" s="25"/>
      <c r="S5" s="25"/>
      <c r="T5" s="25"/>
      <c r="U5" s="24" t="s">
        <v>16</v>
      </c>
      <c r="V5" s="285" t="s">
        <v>23</v>
      </c>
      <c r="W5" s="106">
        <f>SUM(E5:U5)</f>
        <v>32</v>
      </c>
      <c r="X5" s="287">
        <v>6</v>
      </c>
      <c r="Y5" s="287">
        <v>180</v>
      </c>
      <c r="Z5" s="237" t="s">
        <v>113</v>
      </c>
    </row>
    <row r="6" spans="1:26" ht="15" thickBot="1">
      <c r="A6" s="249"/>
      <c r="B6" s="252"/>
      <c r="C6" s="112" t="s">
        <v>22</v>
      </c>
      <c r="D6" s="35">
        <v>36</v>
      </c>
      <c r="E6" s="37"/>
      <c r="F6" s="37"/>
      <c r="G6" s="37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1" t="s">
        <v>18</v>
      </c>
      <c r="V6" s="286"/>
      <c r="W6" s="106">
        <f>SUM(E6:U6)</f>
        <v>0</v>
      </c>
      <c r="X6" s="288"/>
      <c r="Y6" s="288"/>
      <c r="Z6" s="238"/>
    </row>
    <row r="7" spans="1:26" ht="15" customHeight="1" thickBot="1">
      <c r="A7" s="222">
        <v>2</v>
      </c>
      <c r="B7" s="251" t="s">
        <v>79</v>
      </c>
      <c r="C7" s="71" t="s">
        <v>15</v>
      </c>
      <c r="D7" s="21">
        <v>36</v>
      </c>
      <c r="E7" s="113">
        <v>4</v>
      </c>
      <c r="F7" s="165">
        <v>4</v>
      </c>
      <c r="G7" s="165">
        <v>4</v>
      </c>
      <c r="H7" s="25">
        <v>4</v>
      </c>
      <c r="I7" s="25">
        <v>4</v>
      </c>
      <c r="J7" s="25">
        <v>4</v>
      </c>
      <c r="K7" s="25">
        <v>4</v>
      </c>
      <c r="L7" s="25">
        <v>4</v>
      </c>
      <c r="M7" s="24">
        <v>4</v>
      </c>
      <c r="N7" s="25">
        <v>4</v>
      </c>
      <c r="O7" s="24">
        <v>4</v>
      </c>
      <c r="P7" s="25"/>
      <c r="Q7" s="25"/>
      <c r="R7" s="25"/>
      <c r="S7" s="25"/>
      <c r="T7" s="25"/>
      <c r="U7" s="24" t="s">
        <v>16</v>
      </c>
      <c r="V7" s="285" t="s">
        <v>23</v>
      </c>
      <c r="W7" s="106">
        <f>SUM(E7:U7)</f>
        <v>44</v>
      </c>
      <c r="X7" s="287">
        <v>6</v>
      </c>
      <c r="Y7" s="287">
        <v>180</v>
      </c>
      <c r="Z7" s="227" t="s">
        <v>50</v>
      </c>
    </row>
    <row r="8" spans="1:26" ht="15" thickBot="1">
      <c r="A8" s="223"/>
      <c r="B8" s="252"/>
      <c r="C8" s="68" t="s">
        <v>17</v>
      </c>
      <c r="D8" s="35">
        <v>36</v>
      </c>
      <c r="E8" s="37"/>
      <c r="F8" s="37"/>
      <c r="G8" s="37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1" t="s">
        <v>18</v>
      </c>
      <c r="V8" s="286"/>
      <c r="W8" s="106">
        <f>SUM(E8:U8)</f>
        <v>0</v>
      </c>
      <c r="X8" s="288"/>
      <c r="Y8" s="288"/>
      <c r="Z8" s="238"/>
    </row>
    <row r="9" spans="1:26" ht="14.55" customHeight="1">
      <c r="A9" s="249">
        <v>3</v>
      </c>
      <c r="B9" s="251" t="s">
        <v>41</v>
      </c>
      <c r="C9" s="71" t="s">
        <v>15</v>
      </c>
      <c r="D9" s="72">
        <v>18</v>
      </c>
      <c r="E9" s="23">
        <v>4</v>
      </c>
      <c r="F9" s="23">
        <v>4</v>
      </c>
      <c r="G9" s="23">
        <v>4</v>
      </c>
      <c r="H9" s="23">
        <v>4</v>
      </c>
      <c r="I9" s="23">
        <v>4</v>
      </c>
      <c r="J9" s="23">
        <v>4</v>
      </c>
      <c r="K9" s="23">
        <v>4</v>
      </c>
      <c r="L9" s="23">
        <v>4</v>
      </c>
      <c r="M9" s="24">
        <v>4</v>
      </c>
      <c r="N9" s="23">
        <v>4</v>
      </c>
      <c r="O9" s="24">
        <v>4</v>
      </c>
      <c r="P9" s="23"/>
      <c r="Q9" s="23"/>
      <c r="R9" s="23"/>
      <c r="S9" s="23"/>
      <c r="T9" s="23"/>
      <c r="U9" s="24" t="s">
        <v>16</v>
      </c>
      <c r="V9" s="285" t="s">
        <v>23</v>
      </c>
      <c r="W9" s="114">
        <f t="shared" ref="W9:W16" si="0">SUM(E9:V9)</f>
        <v>44</v>
      </c>
      <c r="X9" s="273">
        <v>3</v>
      </c>
      <c r="Y9" s="273">
        <v>90</v>
      </c>
      <c r="Z9" s="237" t="s">
        <v>43</v>
      </c>
    </row>
    <row r="10" spans="1:26" ht="15" thickBot="1">
      <c r="A10" s="223"/>
      <c r="B10" s="252"/>
      <c r="C10" s="68" t="s">
        <v>17</v>
      </c>
      <c r="D10" s="69">
        <v>18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1" t="s">
        <v>18</v>
      </c>
      <c r="V10" s="286"/>
      <c r="W10" s="26">
        <f t="shared" si="0"/>
        <v>0</v>
      </c>
      <c r="X10" s="269"/>
      <c r="Y10" s="269"/>
      <c r="Z10" s="238"/>
    </row>
    <row r="11" spans="1:26" ht="14.55" customHeight="1">
      <c r="A11" s="222">
        <v>4</v>
      </c>
      <c r="B11" s="229" t="s">
        <v>126</v>
      </c>
      <c r="C11" s="65" t="s">
        <v>15</v>
      </c>
      <c r="D11" s="72"/>
      <c r="E11" s="23"/>
      <c r="F11" s="23"/>
      <c r="G11" s="23"/>
      <c r="H11" s="23"/>
      <c r="I11" s="23"/>
      <c r="J11" s="23"/>
      <c r="K11" s="23"/>
      <c r="L11" s="23">
        <v>2</v>
      </c>
      <c r="M11" s="24"/>
      <c r="N11" s="23"/>
      <c r="O11" s="24"/>
      <c r="P11" s="23"/>
      <c r="Q11" s="23"/>
      <c r="R11" s="23"/>
      <c r="S11" s="23"/>
      <c r="T11" s="23"/>
      <c r="U11" s="24" t="s">
        <v>16</v>
      </c>
      <c r="V11" s="231" t="s">
        <v>21</v>
      </c>
      <c r="W11" s="114">
        <f t="shared" si="0"/>
        <v>2</v>
      </c>
      <c r="X11" s="273">
        <v>3</v>
      </c>
      <c r="Y11" s="273">
        <v>90</v>
      </c>
      <c r="Z11" s="237" t="s">
        <v>129</v>
      </c>
    </row>
    <row r="12" spans="1:26" ht="15" thickBot="1">
      <c r="A12" s="223"/>
      <c r="B12" s="230"/>
      <c r="C12" s="68" t="s">
        <v>17</v>
      </c>
      <c r="D12" s="69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" t="s">
        <v>18</v>
      </c>
      <c r="V12" s="232"/>
      <c r="W12" s="26">
        <f t="shared" si="0"/>
        <v>0</v>
      </c>
      <c r="X12" s="269"/>
      <c r="Y12" s="269"/>
      <c r="Z12" s="238"/>
    </row>
    <row r="13" spans="1:26" ht="16.95" customHeight="1">
      <c r="A13" s="249">
        <v>5</v>
      </c>
      <c r="B13" s="229" t="s">
        <v>91</v>
      </c>
      <c r="C13" s="20" t="s">
        <v>15</v>
      </c>
      <c r="D13" s="21">
        <v>36</v>
      </c>
      <c r="E13" s="113">
        <v>4</v>
      </c>
      <c r="F13" s="165">
        <v>4</v>
      </c>
      <c r="G13" s="165">
        <v>4</v>
      </c>
      <c r="H13" s="25">
        <v>4</v>
      </c>
      <c r="I13" s="25">
        <v>4</v>
      </c>
      <c r="J13" s="25">
        <v>4</v>
      </c>
      <c r="K13" s="25">
        <v>4</v>
      </c>
      <c r="L13" s="25">
        <v>4</v>
      </c>
      <c r="M13" s="24">
        <v>4</v>
      </c>
      <c r="N13" s="25">
        <v>4</v>
      </c>
      <c r="O13" s="24">
        <v>4</v>
      </c>
      <c r="P13" s="25"/>
      <c r="Q13" s="25"/>
      <c r="R13" s="25"/>
      <c r="S13" s="25"/>
      <c r="T13" s="25"/>
      <c r="U13" s="24" t="s">
        <v>16</v>
      </c>
      <c r="V13" s="231" t="s">
        <v>21</v>
      </c>
      <c r="W13" s="91">
        <f t="shared" si="0"/>
        <v>44</v>
      </c>
      <c r="X13" s="287">
        <v>6</v>
      </c>
      <c r="Y13" s="287">
        <v>180</v>
      </c>
      <c r="Z13" s="237" t="s">
        <v>109</v>
      </c>
    </row>
    <row r="14" spans="1:26" ht="20.100000000000001" customHeight="1" thickBot="1">
      <c r="A14" s="223"/>
      <c r="B14" s="230"/>
      <c r="C14" s="27" t="s">
        <v>17</v>
      </c>
      <c r="D14" s="35">
        <v>36</v>
      </c>
      <c r="E14" s="37"/>
      <c r="F14" s="37"/>
      <c r="G14" s="37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1" t="s">
        <v>18</v>
      </c>
      <c r="V14" s="232"/>
      <c r="W14" s="26">
        <f t="shared" si="0"/>
        <v>0</v>
      </c>
      <c r="X14" s="288"/>
      <c r="Y14" s="288"/>
      <c r="Z14" s="238"/>
    </row>
    <row r="15" spans="1:26" ht="14.55" customHeight="1">
      <c r="A15" s="249">
        <v>6</v>
      </c>
      <c r="B15" s="266" t="s">
        <v>80</v>
      </c>
      <c r="C15" s="38" t="s">
        <v>15</v>
      </c>
      <c r="D15" s="21">
        <v>36</v>
      </c>
      <c r="E15" s="113"/>
      <c r="F15" s="165"/>
      <c r="G15" s="165"/>
      <c r="H15" s="25"/>
      <c r="I15" s="25"/>
      <c r="J15" s="25"/>
      <c r="K15" s="25"/>
      <c r="L15" s="25"/>
      <c r="M15" s="24"/>
      <c r="N15" s="25">
        <v>6</v>
      </c>
      <c r="O15" s="24">
        <v>6</v>
      </c>
      <c r="P15" s="25"/>
      <c r="Q15" s="25"/>
      <c r="R15" s="25"/>
      <c r="S15" s="25"/>
      <c r="T15" s="25"/>
      <c r="U15" s="24" t="s">
        <v>16</v>
      </c>
      <c r="V15" s="231" t="s">
        <v>21</v>
      </c>
      <c r="W15" s="91">
        <f t="shared" si="0"/>
        <v>12</v>
      </c>
      <c r="X15" s="287">
        <v>6</v>
      </c>
      <c r="Y15" s="287">
        <v>180</v>
      </c>
      <c r="Z15" s="237" t="s">
        <v>180</v>
      </c>
    </row>
    <row r="16" spans="1:26" ht="15" thickBot="1">
      <c r="A16" s="223"/>
      <c r="B16" s="230"/>
      <c r="C16" s="27" t="s">
        <v>22</v>
      </c>
      <c r="D16" s="35">
        <v>36</v>
      </c>
      <c r="E16" s="37"/>
      <c r="F16" s="37"/>
      <c r="G16" s="37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1" t="s">
        <v>18</v>
      </c>
      <c r="V16" s="232"/>
      <c r="W16" s="26">
        <f t="shared" si="0"/>
        <v>0</v>
      </c>
      <c r="X16" s="288"/>
      <c r="Y16" s="288"/>
      <c r="Z16" s="238"/>
    </row>
    <row r="17" spans="1:26">
      <c r="A17" s="43"/>
      <c r="B17" s="76"/>
      <c r="C17" s="198"/>
      <c r="D17" s="198"/>
      <c r="E17" s="116">
        <f>SUM(E5:E16)</f>
        <v>12</v>
      </c>
      <c r="F17" s="116"/>
      <c r="G17" s="116"/>
      <c r="H17" s="116">
        <f t="shared" ref="H17:T17" si="1">SUM(H5:H16)</f>
        <v>16</v>
      </c>
      <c r="I17" s="116">
        <f t="shared" si="1"/>
        <v>16</v>
      </c>
      <c r="J17" s="116">
        <f t="shared" si="1"/>
        <v>16</v>
      </c>
      <c r="K17" s="117">
        <f t="shared" si="1"/>
        <v>16</v>
      </c>
      <c r="L17" s="116">
        <f t="shared" si="1"/>
        <v>18</v>
      </c>
      <c r="M17" s="117">
        <f t="shared" si="1"/>
        <v>16</v>
      </c>
      <c r="N17" s="117">
        <f t="shared" si="1"/>
        <v>20</v>
      </c>
      <c r="O17" s="117">
        <f t="shared" si="1"/>
        <v>18</v>
      </c>
      <c r="P17" s="117">
        <f t="shared" si="1"/>
        <v>0</v>
      </c>
      <c r="Q17" s="117">
        <f t="shared" si="1"/>
        <v>0</v>
      </c>
      <c r="R17" s="117">
        <f t="shared" si="1"/>
        <v>0</v>
      </c>
      <c r="S17" s="117">
        <f t="shared" si="1"/>
        <v>0</v>
      </c>
      <c r="T17" s="117">
        <f t="shared" si="1"/>
        <v>0</v>
      </c>
      <c r="U17" s="117"/>
      <c r="V17" s="118"/>
      <c r="W17" s="119">
        <f>SUM(W5:W16)</f>
        <v>178</v>
      </c>
      <c r="X17" s="44"/>
      <c r="Y17" s="45"/>
      <c r="Z17" s="46"/>
    </row>
    <row r="18" spans="1:26">
      <c r="A18" s="43"/>
      <c r="B18" s="52"/>
      <c r="C18" s="45"/>
      <c r="D18" s="45"/>
      <c r="E18" s="120"/>
      <c r="F18" s="120"/>
      <c r="G18" s="120"/>
      <c r="H18" s="45"/>
      <c r="I18" s="45"/>
      <c r="J18" s="45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120"/>
      <c r="W18" s="44"/>
      <c r="X18" s="44"/>
      <c r="Y18" s="45"/>
      <c r="Z18" s="46"/>
    </row>
    <row r="19" spans="1:26">
      <c r="A19" s="43"/>
      <c r="B19" s="52"/>
      <c r="C19" s="121"/>
      <c r="D19" s="122">
        <f>SUM(D5:D18)</f>
        <v>324</v>
      </c>
      <c r="E19" s="120"/>
      <c r="F19" s="120"/>
      <c r="G19" s="120"/>
      <c r="H19" s="45"/>
      <c r="I19" s="45"/>
      <c r="J19" s="45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120"/>
      <c r="W19" s="44"/>
      <c r="X19" s="44"/>
      <c r="Y19" s="45"/>
      <c r="Z19" s="46"/>
    </row>
    <row r="20" spans="1:26">
      <c r="B20" s="123" t="s">
        <v>24</v>
      </c>
      <c r="C20" s="124">
        <v>3</v>
      </c>
      <c r="D20" s="49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</row>
    <row r="21" spans="1:26">
      <c r="B21" s="123" t="s">
        <v>25</v>
      </c>
      <c r="C21" s="126">
        <v>3</v>
      </c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</row>
  </sheetData>
  <mergeCells count="41">
    <mergeCell ref="Z15:Z16"/>
    <mergeCell ref="A13:A14"/>
    <mergeCell ref="B13:B14"/>
    <mergeCell ref="V13:V14"/>
    <mergeCell ref="X13:X14"/>
    <mergeCell ref="Y13:Y14"/>
    <mergeCell ref="Z13:Z14"/>
    <mergeCell ref="A15:A16"/>
    <mergeCell ref="B15:B16"/>
    <mergeCell ref="V15:V16"/>
    <mergeCell ref="X15:X16"/>
    <mergeCell ref="Y15:Y16"/>
    <mergeCell ref="Z11:Z12"/>
    <mergeCell ref="A9:A10"/>
    <mergeCell ref="B9:B10"/>
    <mergeCell ref="V9:V10"/>
    <mergeCell ref="X9:X10"/>
    <mergeCell ref="Y9:Y10"/>
    <mergeCell ref="Z9:Z10"/>
    <mergeCell ref="A11:A12"/>
    <mergeCell ref="B11:B12"/>
    <mergeCell ref="V11:V12"/>
    <mergeCell ref="X11:X12"/>
    <mergeCell ref="Y11:Y12"/>
    <mergeCell ref="Z5:Z6"/>
    <mergeCell ref="A7:A8"/>
    <mergeCell ref="B7:B8"/>
    <mergeCell ref="V7:V8"/>
    <mergeCell ref="X7:X8"/>
    <mergeCell ref="Y7:Y8"/>
    <mergeCell ref="Z7:Z8"/>
    <mergeCell ref="A5:A6"/>
    <mergeCell ref="B5:B6"/>
    <mergeCell ref="V5:V6"/>
    <mergeCell ref="X5:X6"/>
    <mergeCell ref="Y5:Y6"/>
    <mergeCell ref="V1:V3"/>
    <mergeCell ref="W1:W3"/>
    <mergeCell ref="X1:X3"/>
    <mergeCell ref="Y1:Y3"/>
    <mergeCell ref="Z1:Z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7"/>
  <dimension ref="A1:Z21"/>
  <sheetViews>
    <sheetView zoomScaleNormal="100" workbookViewId="0">
      <selection activeCell="Z15" sqref="Z15:Z16"/>
    </sheetView>
  </sheetViews>
  <sheetFormatPr defaultRowHeight="14.4"/>
  <cols>
    <col min="1" max="1" width="6.88671875" customWidth="1"/>
    <col min="2" max="2" width="33.44140625" customWidth="1"/>
    <col min="3" max="3" width="7.6640625" customWidth="1"/>
    <col min="4" max="4" width="6" customWidth="1"/>
    <col min="5" max="5" width="3.33203125" bestFit="1" customWidth="1"/>
    <col min="6" max="7" width="3.33203125" customWidth="1"/>
    <col min="8" max="12" width="3.33203125" bestFit="1" customWidth="1"/>
    <col min="13" max="13" width="3.88671875" customWidth="1"/>
    <col min="14" max="14" width="3.33203125" bestFit="1" customWidth="1"/>
    <col min="15" max="15" width="3.88671875" customWidth="1"/>
    <col min="16" max="20" width="3.33203125" bestFit="1" customWidth="1"/>
    <col min="21" max="21" width="6.44140625" customWidth="1"/>
    <col min="22" max="22" width="4.44140625" customWidth="1"/>
    <col min="23" max="23" width="5.109375" customWidth="1"/>
    <col min="24" max="25" width="4.6640625" customWidth="1"/>
    <col min="26" max="26" width="38.109375" customWidth="1"/>
  </cols>
  <sheetData>
    <row r="1" spans="1:26" ht="15" thickBot="1">
      <c r="A1" s="1" t="s">
        <v>0</v>
      </c>
      <c r="B1" s="53" t="s">
        <v>1</v>
      </c>
      <c r="C1" s="54" t="s">
        <v>2</v>
      </c>
      <c r="D1" s="2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83" t="s">
        <v>10</v>
      </c>
    </row>
    <row r="2" spans="1:26" ht="78" customHeight="1" thickBot="1">
      <c r="A2" s="7">
        <v>3</v>
      </c>
      <c r="B2" s="8" t="s">
        <v>42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84"/>
    </row>
    <row r="3" spans="1:26" ht="70.5" customHeight="1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6"/>
      <c r="W3" s="259"/>
      <c r="X3" s="226"/>
      <c r="Y3" s="226"/>
      <c r="Z3" s="284"/>
    </row>
    <row r="4" spans="1:26" ht="15" thickBot="1">
      <c r="A4" s="59"/>
      <c r="B4" s="157" t="s">
        <v>148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08"/>
      <c r="W4" s="109"/>
      <c r="X4" s="110"/>
      <c r="Y4" s="110"/>
      <c r="Z4" s="111"/>
    </row>
    <row r="5" spans="1:26" ht="15" customHeight="1" thickBot="1">
      <c r="A5" s="222">
        <v>1</v>
      </c>
      <c r="B5" s="251" t="s">
        <v>92</v>
      </c>
      <c r="C5" s="112" t="s">
        <v>15</v>
      </c>
      <c r="D5" s="21">
        <v>36</v>
      </c>
      <c r="E5" s="113"/>
      <c r="F5" s="165">
        <v>4</v>
      </c>
      <c r="G5" s="165">
        <v>2</v>
      </c>
      <c r="H5" s="25">
        <v>4</v>
      </c>
      <c r="I5" s="25">
        <v>4</v>
      </c>
      <c r="J5" s="25">
        <v>4</v>
      </c>
      <c r="K5" s="25">
        <v>4</v>
      </c>
      <c r="L5" s="25">
        <v>4</v>
      </c>
      <c r="M5" s="24">
        <v>4</v>
      </c>
      <c r="N5" s="25">
        <v>2</v>
      </c>
      <c r="O5" s="24"/>
      <c r="P5" s="25"/>
      <c r="Q5" s="25"/>
      <c r="R5" s="25"/>
      <c r="S5" s="25"/>
      <c r="T5" s="25"/>
      <c r="U5" s="24" t="s">
        <v>16</v>
      </c>
      <c r="V5" s="285" t="s">
        <v>23</v>
      </c>
      <c r="W5" s="106">
        <f>SUM(E5:U5)</f>
        <v>32</v>
      </c>
      <c r="X5" s="287">
        <v>6</v>
      </c>
      <c r="Y5" s="287">
        <v>180</v>
      </c>
      <c r="Z5" s="237" t="s">
        <v>113</v>
      </c>
    </row>
    <row r="6" spans="1:26" ht="15" thickBot="1">
      <c r="A6" s="249"/>
      <c r="B6" s="252"/>
      <c r="C6" s="112" t="s">
        <v>22</v>
      </c>
      <c r="D6" s="35">
        <v>36</v>
      </c>
      <c r="E6" s="37"/>
      <c r="F6" s="37"/>
      <c r="G6" s="37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1" t="s">
        <v>18</v>
      </c>
      <c r="V6" s="286"/>
      <c r="W6" s="106">
        <f>SUM(E6:U6)</f>
        <v>0</v>
      </c>
      <c r="X6" s="288"/>
      <c r="Y6" s="288"/>
      <c r="Z6" s="238"/>
    </row>
    <row r="7" spans="1:26" ht="15" customHeight="1" thickBot="1">
      <c r="A7" s="222">
        <v>2</v>
      </c>
      <c r="B7" s="251" t="s">
        <v>79</v>
      </c>
      <c r="C7" s="71" t="s">
        <v>15</v>
      </c>
      <c r="D7" s="21">
        <v>36</v>
      </c>
      <c r="E7" s="113">
        <v>4</v>
      </c>
      <c r="F7" s="165">
        <v>4</v>
      </c>
      <c r="G7" s="165">
        <v>4</v>
      </c>
      <c r="H7" s="25">
        <v>4</v>
      </c>
      <c r="I7" s="25">
        <v>4</v>
      </c>
      <c r="J7" s="25">
        <v>4</v>
      </c>
      <c r="K7" s="25">
        <v>4</v>
      </c>
      <c r="L7" s="25">
        <v>4</v>
      </c>
      <c r="M7" s="24">
        <v>4</v>
      </c>
      <c r="N7" s="25">
        <v>4</v>
      </c>
      <c r="O7" s="24">
        <v>4</v>
      </c>
      <c r="P7" s="25"/>
      <c r="Q7" s="25"/>
      <c r="R7" s="25"/>
      <c r="S7" s="25"/>
      <c r="T7" s="25"/>
      <c r="U7" s="24" t="s">
        <v>16</v>
      </c>
      <c r="V7" s="285" t="s">
        <v>23</v>
      </c>
      <c r="W7" s="106">
        <f>SUM(E7:U7)</f>
        <v>44</v>
      </c>
      <c r="X7" s="287">
        <v>6</v>
      </c>
      <c r="Y7" s="287">
        <v>180</v>
      </c>
      <c r="Z7" s="227" t="s">
        <v>50</v>
      </c>
    </row>
    <row r="8" spans="1:26" ht="15" thickBot="1">
      <c r="A8" s="223"/>
      <c r="B8" s="252"/>
      <c r="C8" s="68" t="s">
        <v>17</v>
      </c>
      <c r="D8" s="35">
        <v>36</v>
      </c>
      <c r="E8" s="37"/>
      <c r="F8" s="37"/>
      <c r="G8" s="37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1" t="s">
        <v>18</v>
      </c>
      <c r="V8" s="286"/>
      <c r="W8" s="106">
        <f>SUM(E8:U8)</f>
        <v>0</v>
      </c>
      <c r="X8" s="288"/>
      <c r="Y8" s="288"/>
      <c r="Z8" s="238"/>
    </row>
    <row r="9" spans="1:26" ht="14.55" customHeight="1">
      <c r="A9" s="249">
        <v>3</v>
      </c>
      <c r="B9" s="251" t="s">
        <v>41</v>
      </c>
      <c r="C9" s="71" t="s">
        <v>15</v>
      </c>
      <c r="D9" s="72">
        <v>18</v>
      </c>
      <c r="E9" s="23">
        <v>4</v>
      </c>
      <c r="F9" s="23">
        <v>4</v>
      </c>
      <c r="G9" s="23">
        <v>4</v>
      </c>
      <c r="H9" s="23">
        <v>4</v>
      </c>
      <c r="I9" s="23">
        <v>4</v>
      </c>
      <c r="J9" s="23">
        <v>4</v>
      </c>
      <c r="K9" s="23">
        <v>4</v>
      </c>
      <c r="L9" s="23">
        <v>4</v>
      </c>
      <c r="M9" s="24">
        <v>4</v>
      </c>
      <c r="N9" s="23">
        <v>4</v>
      </c>
      <c r="O9" s="24">
        <v>4</v>
      </c>
      <c r="P9" s="23"/>
      <c r="Q9" s="23"/>
      <c r="R9" s="23"/>
      <c r="S9" s="23"/>
      <c r="T9" s="23"/>
      <c r="U9" s="24" t="s">
        <v>16</v>
      </c>
      <c r="V9" s="285" t="s">
        <v>23</v>
      </c>
      <c r="W9" s="114">
        <f t="shared" ref="W9:W16" si="0">SUM(E9:V9)</f>
        <v>44</v>
      </c>
      <c r="X9" s="273">
        <v>3</v>
      </c>
      <c r="Y9" s="273">
        <v>90</v>
      </c>
      <c r="Z9" s="237" t="s">
        <v>43</v>
      </c>
    </row>
    <row r="10" spans="1:26" ht="15" thickBot="1">
      <c r="A10" s="223"/>
      <c r="B10" s="252"/>
      <c r="C10" s="68" t="s">
        <v>17</v>
      </c>
      <c r="D10" s="69">
        <v>18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1" t="s">
        <v>18</v>
      </c>
      <c r="V10" s="286"/>
      <c r="W10" s="26">
        <f t="shared" si="0"/>
        <v>0</v>
      </c>
      <c r="X10" s="269"/>
      <c r="Y10" s="269"/>
      <c r="Z10" s="238"/>
    </row>
    <row r="11" spans="1:26" ht="14.55" customHeight="1">
      <c r="A11" s="222">
        <v>4</v>
      </c>
      <c r="B11" s="229" t="s">
        <v>93</v>
      </c>
      <c r="C11" s="65" t="s">
        <v>15</v>
      </c>
      <c r="D11" s="72">
        <v>18</v>
      </c>
      <c r="E11" s="23"/>
      <c r="F11" s="23"/>
      <c r="G11" s="23"/>
      <c r="H11" s="23">
        <v>4</v>
      </c>
      <c r="I11" s="23">
        <v>4</v>
      </c>
      <c r="J11" s="23"/>
      <c r="K11" s="23"/>
      <c r="L11" s="23">
        <v>2</v>
      </c>
      <c r="M11" s="24">
        <v>2</v>
      </c>
      <c r="N11" s="23">
        <v>2</v>
      </c>
      <c r="O11" s="24">
        <v>2</v>
      </c>
      <c r="P11" s="23"/>
      <c r="Q11" s="23"/>
      <c r="R11" s="23"/>
      <c r="S11" s="23"/>
      <c r="T11" s="23"/>
      <c r="U11" s="24" t="s">
        <v>16</v>
      </c>
      <c r="V11" s="285" t="s">
        <v>23</v>
      </c>
      <c r="W11" s="114">
        <f t="shared" si="0"/>
        <v>16</v>
      </c>
      <c r="X11" s="273">
        <v>3</v>
      </c>
      <c r="Y11" s="273">
        <v>90</v>
      </c>
      <c r="Z11" s="227" t="s">
        <v>130</v>
      </c>
    </row>
    <row r="12" spans="1:26" ht="15" thickBot="1">
      <c r="A12" s="223"/>
      <c r="B12" s="230"/>
      <c r="C12" s="68" t="s">
        <v>17</v>
      </c>
      <c r="D12" s="69">
        <v>18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" t="s">
        <v>18</v>
      </c>
      <c r="V12" s="286"/>
      <c r="W12" s="26">
        <f t="shared" si="0"/>
        <v>0</v>
      </c>
      <c r="X12" s="269"/>
      <c r="Y12" s="269"/>
      <c r="Z12" s="238"/>
    </row>
    <row r="13" spans="1:26" ht="18" customHeight="1">
      <c r="A13" s="249">
        <v>5</v>
      </c>
      <c r="B13" s="229" t="s">
        <v>91</v>
      </c>
      <c r="C13" s="20" t="s">
        <v>15</v>
      </c>
      <c r="D13" s="21">
        <v>36</v>
      </c>
      <c r="E13" s="113">
        <v>4</v>
      </c>
      <c r="F13" s="165">
        <v>4</v>
      </c>
      <c r="G13" s="165">
        <v>4</v>
      </c>
      <c r="H13" s="25">
        <v>4</v>
      </c>
      <c r="I13" s="25">
        <v>4</v>
      </c>
      <c r="J13" s="25">
        <v>4</v>
      </c>
      <c r="K13" s="25">
        <v>4</v>
      </c>
      <c r="L13" s="25">
        <v>4</v>
      </c>
      <c r="M13" s="24">
        <v>4</v>
      </c>
      <c r="N13" s="25">
        <v>4</v>
      </c>
      <c r="O13" s="24">
        <v>4</v>
      </c>
      <c r="P13" s="25"/>
      <c r="Q13" s="25"/>
      <c r="R13" s="25"/>
      <c r="S13" s="25"/>
      <c r="T13" s="25"/>
      <c r="U13" s="24" t="s">
        <v>16</v>
      </c>
      <c r="V13" s="231" t="s">
        <v>21</v>
      </c>
      <c r="W13" s="91">
        <f t="shared" si="0"/>
        <v>44</v>
      </c>
      <c r="X13" s="287">
        <v>6</v>
      </c>
      <c r="Y13" s="287">
        <v>180</v>
      </c>
      <c r="Z13" s="237" t="s">
        <v>109</v>
      </c>
    </row>
    <row r="14" spans="1:26" ht="22.2" customHeight="1" thickBot="1">
      <c r="A14" s="223"/>
      <c r="B14" s="230"/>
      <c r="C14" s="27" t="s">
        <v>17</v>
      </c>
      <c r="D14" s="35">
        <v>36</v>
      </c>
      <c r="E14" s="37"/>
      <c r="F14" s="37"/>
      <c r="G14" s="37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1" t="s">
        <v>18</v>
      </c>
      <c r="V14" s="232"/>
      <c r="W14" s="26">
        <f t="shared" si="0"/>
        <v>0</v>
      </c>
      <c r="X14" s="288"/>
      <c r="Y14" s="288"/>
      <c r="Z14" s="238"/>
    </row>
    <row r="15" spans="1:26" ht="14.55" customHeight="1">
      <c r="A15" s="249">
        <v>6</v>
      </c>
      <c r="B15" s="266" t="s">
        <v>80</v>
      </c>
      <c r="C15" s="38" t="s">
        <v>15</v>
      </c>
      <c r="D15" s="21">
        <v>36</v>
      </c>
      <c r="E15" s="113"/>
      <c r="F15" s="165"/>
      <c r="G15" s="165"/>
      <c r="H15" s="25"/>
      <c r="I15" s="25"/>
      <c r="J15" s="25"/>
      <c r="K15" s="25"/>
      <c r="L15" s="25"/>
      <c r="M15" s="24"/>
      <c r="N15" s="25">
        <v>6</v>
      </c>
      <c r="O15" s="24">
        <v>6</v>
      </c>
      <c r="P15" s="25"/>
      <c r="Q15" s="25"/>
      <c r="R15" s="25"/>
      <c r="S15" s="25"/>
      <c r="T15" s="25"/>
      <c r="U15" s="24" t="s">
        <v>16</v>
      </c>
      <c r="V15" s="231" t="s">
        <v>21</v>
      </c>
      <c r="W15" s="91">
        <f t="shared" si="0"/>
        <v>12</v>
      </c>
      <c r="X15" s="287">
        <v>6</v>
      </c>
      <c r="Y15" s="287">
        <v>180</v>
      </c>
      <c r="Z15" s="237" t="s">
        <v>180</v>
      </c>
    </row>
    <row r="16" spans="1:26" ht="15" thickBot="1">
      <c r="A16" s="223"/>
      <c r="B16" s="230"/>
      <c r="C16" s="27" t="s">
        <v>22</v>
      </c>
      <c r="D16" s="35">
        <v>36</v>
      </c>
      <c r="E16" s="37"/>
      <c r="F16" s="37"/>
      <c r="G16" s="37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1" t="s">
        <v>18</v>
      </c>
      <c r="V16" s="232"/>
      <c r="W16" s="26">
        <f t="shared" si="0"/>
        <v>0</v>
      </c>
      <c r="X16" s="288"/>
      <c r="Y16" s="288"/>
      <c r="Z16" s="238"/>
    </row>
    <row r="17" spans="1:26">
      <c r="A17" s="43"/>
      <c r="B17" s="76"/>
      <c r="C17" s="115"/>
      <c r="D17" s="115"/>
      <c r="E17" s="116">
        <f>SUM(E5:E16)</f>
        <v>12</v>
      </c>
      <c r="F17" s="116"/>
      <c r="G17" s="116"/>
      <c r="H17" s="116">
        <f t="shared" ref="H17:U17" si="1">SUM(H5:H16)</f>
        <v>20</v>
      </c>
      <c r="I17" s="116">
        <f t="shared" si="1"/>
        <v>20</v>
      </c>
      <c r="J17" s="116">
        <f t="shared" si="1"/>
        <v>16</v>
      </c>
      <c r="K17" s="117">
        <f t="shared" si="1"/>
        <v>16</v>
      </c>
      <c r="L17" s="116">
        <f t="shared" si="1"/>
        <v>18</v>
      </c>
      <c r="M17" s="117">
        <f t="shared" si="1"/>
        <v>18</v>
      </c>
      <c r="N17" s="117">
        <f t="shared" si="1"/>
        <v>22</v>
      </c>
      <c r="O17" s="117">
        <f t="shared" si="1"/>
        <v>20</v>
      </c>
      <c r="P17" s="117">
        <f t="shared" si="1"/>
        <v>0</v>
      </c>
      <c r="Q17" s="117">
        <f t="shared" si="1"/>
        <v>0</v>
      </c>
      <c r="R17" s="117">
        <f t="shared" si="1"/>
        <v>0</v>
      </c>
      <c r="S17" s="117">
        <f t="shared" si="1"/>
        <v>0</v>
      </c>
      <c r="T17" s="117">
        <f t="shared" si="1"/>
        <v>0</v>
      </c>
      <c r="U17" s="117">
        <f t="shared" si="1"/>
        <v>0</v>
      </c>
      <c r="V17" s="118"/>
      <c r="W17" s="119">
        <f>SUM(W5:W16)</f>
        <v>192</v>
      </c>
      <c r="X17" s="44"/>
      <c r="Y17" s="45"/>
      <c r="Z17" s="46"/>
    </row>
    <row r="18" spans="1:26">
      <c r="A18" s="43"/>
      <c r="B18" s="52"/>
      <c r="C18" s="45"/>
      <c r="D18" s="45"/>
      <c r="E18" s="120"/>
      <c r="F18" s="120"/>
      <c r="G18" s="120"/>
      <c r="H18" s="45"/>
      <c r="I18" s="45"/>
      <c r="J18" s="45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120"/>
      <c r="W18" s="44"/>
      <c r="X18" s="44"/>
      <c r="Y18" s="45"/>
      <c r="Z18" s="46"/>
    </row>
    <row r="19" spans="1:26">
      <c r="A19" s="43"/>
      <c r="B19" s="52"/>
      <c r="C19" s="121"/>
      <c r="D19" s="122">
        <f>SUM(D5:D18)</f>
        <v>360</v>
      </c>
      <c r="E19" s="120"/>
      <c r="F19" s="120"/>
      <c r="G19" s="120"/>
      <c r="H19" s="45"/>
      <c r="I19" s="45"/>
      <c r="J19" s="45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120"/>
      <c r="W19" s="44"/>
      <c r="X19" s="44"/>
      <c r="Y19" s="45"/>
      <c r="Z19" s="46"/>
    </row>
    <row r="20" spans="1:26">
      <c r="B20" s="123" t="s">
        <v>24</v>
      </c>
      <c r="C20" s="124">
        <v>2</v>
      </c>
      <c r="D20" s="49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</row>
    <row r="21" spans="1:26">
      <c r="B21" s="123" t="s">
        <v>25</v>
      </c>
      <c r="C21" s="126">
        <v>4</v>
      </c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</row>
  </sheetData>
  <mergeCells count="41">
    <mergeCell ref="Z13:Z14"/>
    <mergeCell ref="A13:A14"/>
    <mergeCell ref="B13:B14"/>
    <mergeCell ref="V13:V14"/>
    <mergeCell ref="X13:X14"/>
    <mergeCell ref="Y13:Y14"/>
    <mergeCell ref="Z15:Z16"/>
    <mergeCell ref="X15:X16"/>
    <mergeCell ref="Y15:Y16"/>
    <mergeCell ref="A15:A16"/>
    <mergeCell ref="B15:B16"/>
    <mergeCell ref="V15:V16"/>
    <mergeCell ref="Z11:Z12"/>
    <mergeCell ref="A9:A10"/>
    <mergeCell ref="B9:B10"/>
    <mergeCell ref="V9:V10"/>
    <mergeCell ref="X9:X10"/>
    <mergeCell ref="Y9:Y10"/>
    <mergeCell ref="Z9:Z10"/>
    <mergeCell ref="A11:A12"/>
    <mergeCell ref="B11:B12"/>
    <mergeCell ref="V11:V12"/>
    <mergeCell ref="X11:X12"/>
    <mergeCell ref="Y11:Y12"/>
    <mergeCell ref="Z5:Z6"/>
    <mergeCell ref="A7:A8"/>
    <mergeCell ref="B7:B8"/>
    <mergeCell ref="V7:V8"/>
    <mergeCell ref="X7:X8"/>
    <mergeCell ref="Y7:Y8"/>
    <mergeCell ref="Z7:Z8"/>
    <mergeCell ref="A5:A6"/>
    <mergeCell ref="B5:B6"/>
    <mergeCell ref="V5:V6"/>
    <mergeCell ref="X5:X6"/>
    <mergeCell ref="Y5:Y6"/>
    <mergeCell ref="V1:V3"/>
    <mergeCell ref="W1:W3"/>
    <mergeCell ref="X1:X3"/>
    <mergeCell ref="Y1:Y3"/>
    <mergeCell ref="Z1:Z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21"/>
  <sheetViews>
    <sheetView workbookViewId="0">
      <selection activeCell="Z15" sqref="Z15:Z16"/>
    </sheetView>
  </sheetViews>
  <sheetFormatPr defaultRowHeight="14.4"/>
  <cols>
    <col min="1" max="1" width="6.88671875" customWidth="1"/>
    <col min="2" max="2" width="33.44140625" customWidth="1"/>
    <col min="3" max="3" width="7.6640625" customWidth="1"/>
    <col min="4" max="4" width="6" customWidth="1"/>
    <col min="5" max="5" width="3.33203125" bestFit="1" customWidth="1"/>
    <col min="6" max="7" width="3.33203125" customWidth="1"/>
    <col min="8" max="12" width="3.33203125" bestFit="1" customWidth="1"/>
    <col min="13" max="13" width="5.33203125" customWidth="1"/>
    <col min="14" max="14" width="3.33203125" bestFit="1" customWidth="1"/>
    <col min="15" max="15" width="6.44140625" customWidth="1"/>
    <col min="16" max="20" width="3.33203125" bestFit="1" customWidth="1"/>
    <col min="21" max="21" width="6.44140625" customWidth="1"/>
    <col min="22" max="22" width="4.44140625" customWidth="1"/>
    <col min="23" max="23" width="5.109375" customWidth="1"/>
    <col min="24" max="25" width="4.6640625" customWidth="1"/>
    <col min="26" max="26" width="38.109375" customWidth="1"/>
  </cols>
  <sheetData>
    <row r="1" spans="1:26" ht="15" thickBot="1">
      <c r="A1" s="1" t="s">
        <v>0</v>
      </c>
      <c r="B1" s="53" t="s">
        <v>1</v>
      </c>
      <c r="C1" s="54" t="s">
        <v>2</v>
      </c>
      <c r="D1" s="2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83" t="s">
        <v>10</v>
      </c>
    </row>
    <row r="2" spans="1:26" ht="60" customHeight="1" thickBot="1">
      <c r="A2" s="7" t="s">
        <v>94</v>
      </c>
      <c r="B2" s="8" t="s">
        <v>42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84"/>
    </row>
    <row r="3" spans="1:26" ht="56.4" customHeight="1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6"/>
      <c r="W3" s="259"/>
      <c r="X3" s="226"/>
      <c r="Y3" s="226"/>
      <c r="Z3" s="284"/>
    </row>
    <row r="4" spans="1:26" ht="15" thickBot="1">
      <c r="A4" s="59"/>
      <c r="B4" s="157" t="s">
        <v>148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08"/>
      <c r="W4" s="109"/>
      <c r="X4" s="110"/>
      <c r="Y4" s="110"/>
      <c r="Z4" s="111"/>
    </row>
    <row r="5" spans="1:26" ht="15" customHeight="1" thickBot="1">
      <c r="A5" s="222">
        <v>1</v>
      </c>
      <c r="B5" s="251" t="s">
        <v>92</v>
      </c>
      <c r="C5" s="112" t="s">
        <v>15</v>
      </c>
      <c r="D5" s="21">
        <v>36</v>
      </c>
      <c r="E5" s="113"/>
      <c r="F5" s="165">
        <v>4</v>
      </c>
      <c r="G5" s="165">
        <v>2</v>
      </c>
      <c r="H5" s="25">
        <v>4</v>
      </c>
      <c r="I5" s="25">
        <v>4</v>
      </c>
      <c r="J5" s="25">
        <v>4</v>
      </c>
      <c r="K5" s="25">
        <v>4</v>
      </c>
      <c r="L5" s="25">
        <v>4</v>
      </c>
      <c r="M5" s="24">
        <v>4</v>
      </c>
      <c r="N5" s="25">
        <v>2</v>
      </c>
      <c r="O5" s="24"/>
      <c r="P5" s="25"/>
      <c r="Q5" s="25"/>
      <c r="R5" s="25"/>
      <c r="S5" s="25"/>
      <c r="T5" s="25"/>
      <c r="U5" s="24" t="s">
        <v>16</v>
      </c>
      <c r="V5" s="285" t="s">
        <v>23</v>
      </c>
      <c r="W5" s="106">
        <f>SUM(E5:U5)</f>
        <v>32</v>
      </c>
      <c r="X5" s="287">
        <v>6</v>
      </c>
      <c r="Y5" s="287">
        <v>180</v>
      </c>
      <c r="Z5" s="237" t="s">
        <v>113</v>
      </c>
    </row>
    <row r="6" spans="1:26" ht="15" thickBot="1">
      <c r="A6" s="249"/>
      <c r="B6" s="252"/>
      <c r="C6" s="112" t="s">
        <v>22</v>
      </c>
      <c r="D6" s="35">
        <v>36</v>
      </c>
      <c r="E6" s="37"/>
      <c r="F6" s="37"/>
      <c r="G6" s="37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1" t="s">
        <v>18</v>
      </c>
      <c r="V6" s="286"/>
      <c r="W6" s="106">
        <f>SUM(E6:U6)</f>
        <v>0</v>
      </c>
      <c r="X6" s="288"/>
      <c r="Y6" s="288"/>
      <c r="Z6" s="238"/>
    </row>
    <row r="7" spans="1:26" ht="15" customHeight="1" thickBot="1">
      <c r="A7" s="222">
        <v>2</v>
      </c>
      <c r="B7" s="251" t="s">
        <v>79</v>
      </c>
      <c r="C7" s="71" t="s">
        <v>15</v>
      </c>
      <c r="D7" s="21">
        <v>36</v>
      </c>
      <c r="E7" s="113">
        <v>4</v>
      </c>
      <c r="F7" s="165">
        <v>4</v>
      </c>
      <c r="G7" s="165">
        <v>4</v>
      </c>
      <c r="H7" s="25">
        <v>4</v>
      </c>
      <c r="I7" s="25">
        <v>4</v>
      </c>
      <c r="J7" s="25">
        <v>4</v>
      </c>
      <c r="K7" s="25">
        <v>4</v>
      </c>
      <c r="L7" s="25">
        <v>4</v>
      </c>
      <c r="M7" s="24">
        <v>4</v>
      </c>
      <c r="N7" s="25">
        <v>4</v>
      </c>
      <c r="O7" s="24">
        <v>4</v>
      </c>
      <c r="P7" s="25"/>
      <c r="Q7" s="25"/>
      <c r="R7" s="25"/>
      <c r="S7" s="25"/>
      <c r="T7" s="25"/>
      <c r="U7" s="24" t="s">
        <v>16</v>
      </c>
      <c r="V7" s="285" t="s">
        <v>23</v>
      </c>
      <c r="W7" s="106">
        <f>SUM(E7:U7)</f>
        <v>44</v>
      </c>
      <c r="X7" s="287">
        <v>6</v>
      </c>
      <c r="Y7" s="287">
        <v>180</v>
      </c>
      <c r="Z7" s="227" t="s">
        <v>50</v>
      </c>
    </row>
    <row r="8" spans="1:26" ht="15" thickBot="1">
      <c r="A8" s="223"/>
      <c r="B8" s="252"/>
      <c r="C8" s="68" t="s">
        <v>17</v>
      </c>
      <c r="D8" s="35">
        <v>36</v>
      </c>
      <c r="E8" s="37"/>
      <c r="F8" s="37"/>
      <c r="G8" s="37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1" t="s">
        <v>18</v>
      </c>
      <c r="V8" s="286"/>
      <c r="W8" s="106">
        <f>SUM(E8:U8)</f>
        <v>0</v>
      </c>
      <c r="X8" s="288"/>
      <c r="Y8" s="288"/>
      <c r="Z8" s="238"/>
    </row>
    <row r="9" spans="1:26" ht="14.55" customHeight="1">
      <c r="A9" s="249">
        <v>3</v>
      </c>
      <c r="B9" s="251" t="s">
        <v>41</v>
      </c>
      <c r="C9" s="71" t="s">
        <v>15</v>
      </c>
      <c r="D9" s="72">
        <v>18</v>
      </c>
      <c r="E9" s="23">
        <v>4</v>
      </c>
      <c r="F9" s="23">
        <v>4</v>
      </c>
      <c r="G9" s="23">
        <v>4</v>
      </c>
      <c r="H9" s="23">
        <v>4</v>
      </c>
      <c r="I9" s="23">
        <v>4</v>
      </c>
      <c r="J9" s="23">
        <v>4</v>
      </c>
      <c r="K9" s="23">
        <v>4</v>
      </c>
      <c r="L9" s="23">
        <v>4</v>
      </c>
      <c r="M9" s="24">
        <v>4</v>
      </c>
      <c r="N9" s="23">
        <v>4</v>
      </c>
      <c r="O9" s="24">
        <v>4</v>
      </c>
      <c r="P9" s="23"/>
      <c r="Q9" s="23"/>
      <c r="R9" s="23"/>
      <c r="S9" s="23"/>
      <c r="T9" s="23"/>
      <c r="U9" s="24" t="s">
        <v>16</v>
      </c>
      <c r="V9" s="285" t="s">
        <v>23</v>
      </c>
      <c r="W9" s="114">
        <f t="shared" ref="W9:W16" si="0">SUM(E9:V9)</f>
        <v>44</v>
      </c>
      <c r="X9" s="273">
        <v>3</v>
      </c>
      <c r="Y9" s="273">
        <v>90</v>
      </c>
      <c r="Z9" s="237" t="s">
        <v>43</v>
      </c>
    </row>
    <row r="10" spans="1:26" ht="15" thickBot="1">
      <c r="A10" s="223"/>
      <c r="B10" s="252"/>
      <c r="C10" s="68" t="s">
        <v>17</v>
      </c>
      <c r="D10" s="69">
        <v>18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1" t="s">
        <v>18</v>
      </c>
      <c r="V10" s="286"/>
      <c r="W10" s="26">
        <f t="shared" si="0"/>
        <v>0</v>
      </c>
      <c r="X10" s="269"/>
      <c r="Y10" s="269"/>
      <c r="Z10" s="238"/>
    </row>
    <row r="11" spans="1:26" ht="14.55" customHeight="1">
      <c r="A11" s="222">
        <v>4</v>
      </c>
      <c r="B11" s="229" t="s">
        <v>93</v>
      </c>
      <c r="C11" s="65" t="s">
        <v>15</v>
      </c>
      <c r="D11" s="72">
        <v>18</v>
      </c>
      <c r="E11" s="23"/>
      <c r="F11" s="23"/>
      <c r="G11" s="23"/>
      <c r="H11" s="23">
        <v>4</v>
      </c>
      <c r="I11" s="23">
        <v>4</v>
      </c>
      <c r="J11" s="23"/>
      <c r="K11" s="23"/>
      <c r="L11" s="23">
        <v>2</v>
      </c>
      <c r="M11" s="24">
        <v>2</v>
      </c>
      <c r="N11" s="23">
        <v>2</v>
      </c>
      <c r="O11" s="24">
        <v>2</v>
      </c>
      <c r="P11" s="23"/>
      <c r="Q11" s="23"/>
      <c r="R11" s="23"/>
      <c r="S11" s="23"/>
      <c r="T11" s="23"/>
      <c r="U11" s="24" t="s">
        <v>16</v>
      </c>
      <c r="V11" s="285" t="s">
        <v>23</v>
      </c>
      <c r="W11" s="114">
        <f t="shared" si="0"/>
        <v>16</v>
      </c>
      <c r="X11" s="273">
        <v>3</v>
      </c>
      <c r="Y11" s="273">
        <v>90</v>
      </c>
      <c r="Z11" s="227" t="s">
        <v>130</v>
      </c>
    </row>
    <row r="12" spans="1:26" ht="15" thickBot="1">
      <c r="A12" s="223"/>
      <c r="B12" s="230"/>
      <c r="C12" s="68" t="s">
        <v>17</v>
      </c>
      <c r="D12" s="69">
        <v>18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" t="s">
        <v>18</v>
      </c>
      <c r="V12" s="286"/>
      <c r="W12" s="26">
        <f t="shared" si="0"/>
        <v>0</v>
      </c>
      <c r="X12" s="269"/>
      <c r="Y12" s="269"/>
      <c r="Z12" s="238"/>
    </row>
    <row r="13" spans="1:26" ht="18" customHeight="1">
      <c r="A13" s="249">
        <v>5</v>
      </c>
      <c r="B13" s="229" t="s">
        <v>91</v>
      </c>
      <c r="C13" s="20" t="s">
        <v>15</v>
      </c>
      <c r="D13" s="21">
        <v>36</v>
      </c>
      <c r="E13" s="113">
        <v>4</v>
      </c>
      <c r="F13" s="165">
        <v>4</v>
      </c>
      <c r="G13" s="165">
        <v>4</v>
      </c>
      <c r="H13" s="25">
        <v>4</v>
      </c>
      <c r="I13" s="25">
        <v>4</v>
      </c>
      <c r="J13" s="25">
        <v>4</v>
      </c>
      <c r="K13" s="25">
        <v>4</v>
      </c>
      <c r="L13" s="25">
        <v>4</v>
      </c>
      <c r="M13" s="24">
        <v>4</v>
      </c>
      <c r="N13" s="25">
        <v>4</v>
      </c>
      <c r="O13" s="24">
        <v>4</v>
      </c>
      <c r="P13" s="25"/>
      <c r="Q13" s="25"/>
      <c r="R13" s="25"/>
      <c r="S13" s="25"/>
      <c r="T13" s="25"/>
      <c r="U13" s="24" t="s">
        <v>16</v>
      </c>
      <c r="V13" s="231" t="s">
        <v>21</v>
      </c>
      <c r="W13" s="91">
        <f t="shared" si="0"/>
        <v>44</v>
      </c>
      <c r="X13" s="287">
        <v>6</v>
      </c>
      <c r="Y13" s="287">
        <v>180</v>
      </c>
      <c r="Z13" s="237" t="s">
        <v>109</v>
      </c>
    </row>
    <row r="14" spans="1:26" ht="21" customHeight="1" thickBot="1">
      <c r="A14" s="223"/>
      <c r="B14" s="230"/>
      <c r="C14" s="27" t="s">
        <v>17</v>
      </c>
      <c r="D14" s="35">
        <v>36</v>
      </c>
      <c r="E14" s="37"/>
      <c r="F14" s="37"/>
      <c r="G14" s="37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1" t="s">
        <v>18</v>
      </c>
      <c r="V14" s="232"/>
      <c r="W14" s="26">
        <f t="shared" si="0"/>
        <v>0</v>
      </c>
      <c r="X14" s="288"/>
      <c r="Y14" s="288"/>
      <c r="Z14" s="238"/>
    </row>
    <row r="15" spans="1:26" ht="14.55" customHeight="1">
      <c r="A15" s="249">
        <v>6</v>
      </c>
      <c r="B15" s="266" t="s">
        <v>80</v>
      </c>
      <c r="C15" s="38" t="s">
        <v>15</v>
      </c>
      <c r="D15" s="21">
        <v>36</v>
      </c>
      <c r="E15" s="113"/>
      <c r="F15" s="165"/>
      <c r="G15" s="165"/>
      <c r="H15" s="25"/>
      <c r="I15" s="25"/>
      <c r="J15" s="25"/>
      <c r="K15" s="25"/>
      <c r="L15" s="25"/>
      <c r="M15" s="24"/>
      <c r="N15" s="25">
        <v>6</v>
      </c>
      <c r="O15" s="24">
        <v>6</v>
      </c>
      <c r="P15" s="25"/>
      <c r="Q15" s="25"/>
      <c r="R15" s="25"/>
      <c r="S15" s="25"/>
      <c r="T15" s="25"/>
      <c r="U15" s="24" t="s">
        <v>16</v>
      </c>
      <c r="V15" s="231" t="s">
        <v>21</v>
      </c>
      <c r="W15" s="91">
        <f t="shared" si="0"/>
        <v>12</v>
      </c>
      <c r="X15" s="287">
        <v>6</v>
      </c>
      <c r="Y15" s="287">
        <v>180</v>
      </c>
      <c r="Z15" s="237" t="s">
        <v>180</v>
      </c>
    </row>
    <row r="16" spans="1:26" ht="15" thickBot="1">
      <c r="A16" s="223"/>
      <c r="B16" s="230"/>
      <c r="C16" s="27" t="s">
        <v>22</v>
      </c>
      <c r="D16" s="35">
        <v>36</v>
      </c>
      <c r="E16" s="37"/>
      <c r="F16" s="37"/>
      <c r="G16" s="37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1" t="s">
        <v>18</v>
      </c>
      <c r="V16" s="232"/>
      <c r="W16" s="26">
        <f t="shared" si="0"/>
        <v>0</v>
      </c>
      <c r="X16" s="288"/>
      <c r="Y16" s="288"/>
      <c r="Z16" s="238"/>
    </row>
    <row r="17" spans="1:26">
      <c r="A17" s="43"/>
      <c r="B17" s="76"/>
      <c r="C17" s="169"/>
      <c r="D17" s="169"/>
      <c r="E17" s="116">
        <f>SUM(E5:E16)</f>
        <v>12</v>
      </c>
      <c r="F17" s="116"/>
      <c r="G17" s="116"/>
      <c r="H17" s="116">
        <f t="shared" ref="H17:U17" si="1">SUM(H5:H16)</f>
        <v>20</v>
      </c>
      <c r="I17" s="116">
        <f t="shared" si="1"/>
        <v>20</v>
      </c>
      <c r="J17" s="116">
        <f t="shared" si="1"/>
        <v>16</v>
      </c>
      <c r="K17" s="117">
        <f t="shared" si="1"/>
        <v>16</v>
      </c>
      <c r="L17" s="116">
        <f t="shared" si="1"/>
        <v>18</v>
      </c>
      <c r="M17" s="117">
        <f t="shared" si="1"/>
        <v>18</v>
      </c>
      <c r="N17" s="117">
        <f t="shared" si="1"/>
        <v>22</v>
      </c>
      <c r="O17" s="117">
        <f t="shared" si="1"/>
        <v>20</v>
      </c>
      <c r="P17" s="117">
        <f t="shared" si="1"/>
        <v>0</v>
      </c>
      <c r="Q17" s="117">
        <f t="shared" si="1"/>
        <v>0</v>
      </c>
      <c r="R17" s="117">
        <f t="shared" si="1"/>
        <v>0</v>
      </c>
      <c r="S17" s="117">
        <f t="shared" si="1"/>
        <v>0</v>
      </c>
      <c r="T17" s="117">
        <f t="shared" si="1"/>
        <v>0</v>
      </c>
      <c r="U17" s="117">
        <f t="shared" si="1"/>
        <v>0</v>
      </c>
      <c r="V17" s="118"/>
      <c r="W17" s="119">
        <f>SUM(W5:W16)</f>
        <v>192</v>
      </c>
      <c r="X17" s="44"/>
      <c r="Y17" s="45"/>
      <c r="Z17" s="46"/>
    </row>
    <row r="18" spans="1:26">
      <c r="A18" s="43"/>
      <c r="B18" s="52"/>
      <c r="C18" s="45"/>
      <c r="D18" s="45"/>
      <c r="E18" s="120"/>
      <c r="F18" s="120"/>
      <c r="G18" s="120"/>
      <c r="H18" s="45"/>
      <c r="I18" s="45"/>
      <c r="J18" s="45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120"/>
      <c r="W18" s="44"/>
      <c r="X18" s="44"/>
      <c r="Y18" s="45"/>
      <c r="Z18" s="46"/>
    </row>
    <row r="19" spans="1:26">
      <c r="A19" s="43"/>
      <c r="B19" s="52"/>
      <c r="C19" s="121"/>
      <c r="D19" s="122">
        <f>SUM(D5:D18)</f>
        <v>360</v>
      </c>
      <c r="E19" s="120"/>
      <c r="F19" s="120"/>
      <c r="G19" s="120"/>
      <c r="H19" s="45"/>
      <c r="I19" s="45"/>
      <c r="J19" s="45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120"/>
      <c r="W19" s="44"/>
      <c r="X19" s="44"/>
      <c r="Y19" s="45"/>
      <c r="Z19" s="46"/>
    </row>
    <row r="20" spans="1:26">
      <c r="B20" s="123" t="s">
        <v>24</v>
      </c>
      <c r="C20" s="124">
        <v>2</v>
      </c>
      <c r="D20" s="49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</row>
    <row r="21" spans="1:26">
      <c r="B21" s="123" t="s">
        <v>25</v>
      </c>
      <c r="C21" s="126">
        <v>4</v>
      </c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</row>
  </sheetData>
  <mergeCells count="41">
    <mergeCell ref="Z15:Z16"/>
    <mergeCell ref="A13:A14"/>
    <mergeCell ref="B13:B14"/>
    <mergeCell ref="V13:V14"/>
    <mergeCell ref="X13:X14"/>
    <mergeCell ref="Y13:Y14"/>
    <mergeCell ref="Z13:Z14"/>
    <mergeCell ref="A15:A16"/>
    <mergeCell ref="B15:B16"/>
    <mergeCell ref="V15:V16"/>
    <mergeCell ref="X15:X16"/>
    <mergeCell ref="Y15:Y16"/>
    <mergeCell ref="Z11:Z12"/>
    <mergeCell ref="A9:A10"/>
    <mergeCell ref="B9:B10"/>
    <mergeCell ref="V9:V10"/>
    <mergeCell ref="X9:X10"/>
    <mergeCell ref="Y9:Y10"/>
    <mergeCell ref="Z9:Z10"/>
    <mergeCell ref="A11:A12"/>
    <mergeCell ref="B11:B12"/>
    <mergeCell ref="V11:V12"/>
    <mergeCell ref="X11:X12"/>
    <mergeCell ref="Y11:Y12"/>
    <mergeCell ref="Z5:Z6"/>
    <mergeCell ref="A7:A8"/>
    <mergeCell ref="B7:B8"/>
    <mergeCell ref="V7:V8"/>
    <mergeCell ref="X7:X8"/>
    <mergeCell ref="Y7:Y8"/>
    <mergeCell ref="Z7:Z8"/>
    <mergeCell ref="A5:A6"/>
    <mergeCell ref="B5:B6"/>
    <mergeCell ref="V5:V6"/>
    <mergeCell ref="X5:X6"/>
    <mergeCell ref="Y5:Y6"/>
    <mergeCell ref="V1:V3"/>
    <mergeCell ref="W1:W3"/>
    <mergeCell ref="X1:X3"/>
    <mergeCell ref="Y1:Y3"/>
    <mergeCell ref="Z1:Z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9"/>
  <dimension ref="A1:Z21"/>
  <sheetViews>
    <sheetView zoomScaleNormal="100" workbookViewId="0">
      <selection activeCell="Z13" sqref="Z13:Z14"/>
    </sheetView>
  </sheetViews>
  <sheetFormatPr defaultRowHeight="14.4"/>
  <cols>
    <col min="1" max="1" width="6" customWidth="1"/>
    <col min="2" max="2" width="38.33203125" customWidth="1"/>
    <col min="3" max="3" width="7.44140625" customWidth="1"/>
    <col min="4" max="4" width="7.33203125" customWidth="1"/>
    <col min="5" max="5" width="3.33203125" bestFit="1" customWidth="1"/>
    <col min="6" max="7" width="3.33203125" customWidth="1"/>
    <col min="8" max="12" width="3.33203125" bestFit="1" customWidth="1"/>
    <col min="13" max="13" width="5.44140625" customWidth="1"/>
    <col min="14" max="14" width="3.33203125" bestFit="1" customWidth="1"/>
    <col min="15" max="15" width="4.88671875" customWidth="1"/>
    <col min="16" max="16" width="4.6640625" customWidth="1"/>
    <col min="17" max="18" width="3.6640625" bestFit="1" customWidth="1"/>
    <col min="19" max="20" width="3.33203125" bestFit="1" customWidth="1"/>
    <col min="21" max="21" width="6.6640625" customWidth="1"/>
    <col min="22" max="22" width="5" customWidth="1"/>
    <col min="23" max="23" width="4.44140625" customWidth="1"/>
    <col min="24" max="24" width="4.6640625" customWidth="1"/>
    <col min="25" max="25" width="5.44140625" customWidth="1"/>
    <col min="26" max="26" width="31.6640625" customWidth="1"/>
  </cols>
  <sheetData>
    <row r="1" spans="1:26" ht="15" thickBot="1">
      <c r="A1" s="1" t="s">
        <v>0</v>
      </c>
      <c r="B1" s="53" t="s">
        <v>1</v>
      </c>
      <c r="C1" s="54" t="s">
        <v>2</v>
      </c>
      <c r="D1" s="2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70.5" customHeight="1" thickBot="1">
      <c r="A2" s="7">
        <v>3</v>
      </c>
      <c r="B2" s="8" t="s">
        <v>27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72.75" customHeight="1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6"/>
      <c r="W3" s="259"/>
      <c r="X3" s="226"/>
      <c r="Y3" s="226"/>
      <c r="Z3" s="261"/>
    </row>
    <row r="4" spans="1:26" ht="15" thickBot="1">
      <c r="A4" s="59"/>
      <c r="B4" s="157" t="s">
        <v>148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10"/>
      <c r="W4" s="110"/>
      <c r="X4" s="110"/>
      <c r="Y4" s="110"/>
      <c r="Z4" s="111"/>
    </row>
    <row r="5" spans="1:26" ht="15" customHeight="1" thickBot="1">
      <c r="A5" s="222">
        <v>1</v>
      </c>
      <c r="B5" s="251" t="s">
        <v>91</v>
      </c>
      <c r="C5" s="112" t="s">
        <v>15</v>
      </c>
      <c r="D5" s="21">
        <v>36</v>
      </c>
      <c r="E5" s="113">
        <v>4</v>
      </c>
      <c r="F5" s="165">
        <v>4</v>
      </c>
      <c r="G5" s="165">
        <v>4</v>
      </c>
      <c r="H5" s="25">
        <v>4</v>
      </c>
      <c r="I5" s="25">
        <v>4</v>
      </c>
      <c r="J5" s="25">
        <v>4</v>
      </c>
      <c r="K5" s="25">
        <v>4</v>
      </c>
      <c r="L5" s="25">
        <v>4</v>
      </c>
      <c r="M5" s="24">
        <v>4</v>
      </c>
      <c r="N5" s="25">
        <v>4</v>
      </c>
      <c r="O5" s="25">
        <v>4</v>
      </c>
      <c r="P5" s="25"/>
      <c r="Q5" s="25"/>
      <c r="R5" s="289" t="s">
        <v>95</v>
      </c>
      <c r="S5" s="290"/>
      <c r="T5" s="25"/>
      <c r="U5" s="24" t="s">
        <v>16</v>
      </c>
      <c r="V5" s="231" t="s">
        <v>21</v>
      </c>
      <c r="W5" s="91">
        <f>SUM(E5:V5)</f>
        <v>44</v>
      </c>
      <c r="X5" s="287">
        <v>6</v>
      </c>
      <c r="Y5" s="287">
        <v>180</v>
      </c>
      <c r="Z5" s="237" t="s">
        <v>109</v>
      </c>
    </row>
    <row r="6" spans="1:26" ht="15" thickBot="1">
      <c r="A6" s="249"/>
      <c r="B6" s="252"/>
      <c r="C6" s="112" t="s">
        <v>22</v>
      </c>
      <c r="D6" s="35">
        <v>36</v>
      </c>
      <c r="E6" s="37"/>
      <c r="F6" s="37"/>
      <c r="G6" s="37"/>
      <c r="H6" s="32"/>
      <c r="I6" s="32"/>
      <c r="J6" s="32"/>
      <c r="K6" s="32"/>
      <c r="L6" s="32"/>
      <c r="M6" s="32"/>
      <c r="N6" s="32"/>
      <c r="O6" s="32"/>
      <c r="P6" s="32"/>
      <c r="Q6" s="32"/>
      <c r="R6" s="291"/>
      <c r="S6" s="292"/>
      <c r="T6" s="32"/>
      <c r="U6" s="31" t="s">
        <v>18</v>
      </c>
      <c r="V6" s="232"/>
      <c r="W6" s="26">
        <f>SUM(E6:V6)</f>
        <v>0</v>
      </c>
      <c r="X6" s="288"/>
      <c r="Y6" s="288"/>
      <c r="Z6" s="238"/>
    </row>
    <row r="7" spans="1:26" ht="14.55" customHeight="1" thickBot="1">
      <c r="A7" s="222">
        <v>2</v>
      </c>
      <c r="B7" s="251" t="s">
        <v>79</v>
      </c>
      <c r="C7" s="71" t="s">
        <v>15</v>
      </c>
      <c r="D7" s="21">
        <v>30</v>
      </c>
      <c r="E7" s="113">
        <v>4</v>
      </c>
      <c r="F7" s="165">
        <v>4</v>
      </c>
      <c r="G7" s="165">
        <v>4</v>
      </c>
      <c r="H7" s="25">
        <v>4</v>
      </c>
      <c r="I7" s="25">
        <v>4</v>
      </c>
      <c r="J7" s="25">
        <v>4</v>
      </c>
      <c r="K7" s="25">
        <v>4</v>
      </c>
      <c r="L7" s="25">
        <v>4</v>
      </c>
      <c r="M7" s="24">
        <v>4</v>
      </c>
      <c r="N7" s="25">
        <v>4</v>
      </c>
      <c r="O7" s="25">
        <v>4</v>
      </c>
      <c r="P7" s="25"/>
      <c r="Q7" s="25"/>
      <c r="R7" s="291"/>
      <c r="S7" s="292"/>
      <c r="T7" s="25"/>
      <c r="U7" s="24" t="s">
        <v>16</v>
      </c>
      <c r="V7" s="285" t="s">
        <v>23</v>
      </c>
      <c r="W7" s="106">
        <f>SUM(E7:U7)</f>
        <v>44</v>
      </c>
      <c r="X7" s="287">
        <v>6</v>
      </c>
      <c r="Y7" s="287">
        <v>150</v>
      </c>
      <c r="Z7" s="227" t="s">
        <v>107</v>
      </c>
    </row>
    <row r="8" spans="1:26" ht="15" thickBot="1">
      <c r="A8" s="223"/>
      <c r="B8" s="252"/>
      <c r="C8" s="68" t="s">
        <v>17</v>
      </c>
      <c r="D8" s="35">
        <v>30</v>
      </c>
      <c r="E8" s="37"/>
      <c r="F8" s="37"/>
      <c r="G8" s="37"/>
      <c r="H8" s="32"/>
      <c r="I8" s="32"/>
      <c r="J8" s="32"/>
      <c r="K8" s="32"/>
      <c r="L8" s="32"/>
      <c r="M8" s="32"/>
      <c r="N8" s="32"/>
      <c r="O8" s="32"/>
      <c r="P8" s="32"/>
      <c r="Q8" s="32"/>
      <c r="R8" s="291"/>
      <c r="S8" s="292"/>
      <c r="T8" s="32"/>
      <c r="U8" s="31" t="s">
        <v>18</v>
      </c>
      <c r="V8" s="286"/>
      <c r="W8" s="106">
        <f>SUM(E8:U8)</f>
        <v>0</v>
      </c>
      <c r="X8" s="288"/>
      <c r="Y8" s="288"/>
      <c r="Z8" s="238"/>
    </row>
    <row r="9" spans="1:26" ht="20.399999999999999" customHeight="1">
      <c r="A9" s="249">
        <v>3</v>
      </c>
      <c r="B9" s="266" t="s">
        <v>151</v>
      </c>
      <c r="C9" s="38" t="s">
        <v>15</v>
      </c>
      <c r="D9" s="21"/>
      <c r="E9" s="113"/>
      <c r="F9" s="165"/>
      <c r="G9" s="165"/>
      <c r="H9" s="25"/>
      <c r="I9" s="25"/>
      <c r="J9" s="25"/>
      <c r="K9" s="25"/>
      <c r="L9" s="25"/>
      <c r="M9" s="24">
        <v>2</v>
      </c>
      <c r="N9" s="25">
        <v>2</v>
      </c>
      <c r="O9" s="25"/>
      <c r="P9" s="25"/>
      <c r="Q9" s="25"/>
      <c r="R9" s="291"/>
      <c r="S9" s="292"/>
      <c r="T9" s="25"/>
      <c r="U9" s="24"/>
      <c r="V9" s="231" t="s">
        <v>21</v>
      </c>
      <c r="W9" s="91">
        <f>SUM(E9:V9)</f>
        <v>4</v>
      </c>
      <c r="X9" s="287">
        <v>3</v>
      </c>
      <c r="Y9" s="287">
        <v>90</v>
      </c>
      <c r="Z9" s="237" t="s">
        <v>169</v>
      </c>
    </row>
    <row r="10" spans="1:26" ht="17.399999999999999" customHeight="1" thickBot="1">
      <c r="A10" s="223"/>
      <c r="B10" s="230"/>
      <c r="C10" s="27" t="s">
        <v>22</v>
      </c>
      <c r="D10" s="35"/>
      <c r="E10" s="37"/>
      <c r="F10" s="37"/>
      <c r="G10" s="37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291"/>
      <c r="S10" s="292"/>
      <c r="T10" s="32"/>
      <c r="U10" s="31"/>
      <c r="V10" s="232"/>
      <c r="W10" s="26">
        <f>SUM(E10:V10)</f>
        <v>0</v>
      </c>
      <c r="X10" s="288"/>
      <c r="Y10" s="288"/>
      <c r="Z10" s="238"/>
    </row>
    <row r="11" spans="1:26" ht="15" thickBot="1">
      <c r="A11" s="249">
        <v>4</v>
      </c>
      <c r="B11" s="229" t="s">
        <v>95</v>
      </c>
      <c r="C11" s="20" t="s">
        <v>15</v>
      </c>
      <c r="D11" s="21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291"/>
      <c r="S11" s="292"/>
      <c r="T11" s="170"/>
      <c r="U11" s="170"/>
      <c r="V11" s="231" t="s">
        <v>21</v>
      </c>
      <c r="W11" s="26">
        <f>SUM(E11:U11)</f>
        <v>0</v>
      </c>
      <c r="X11" s="243">
        <v>3</v>
      </c>
      <c r="Y11" s="245">
        <v>90</v>
      </c>
      <c r="Z11" s="227" t="s">
        <v>111</v>
      </c>
    </row>
    <row r="12" spans="1:26" ht="15" thickBot="1">
      <c r="A12" s="223"/>
      <c r="B12" s="230"/>
      <c r="C12" s="27" t="s">
        <v>17</v>
      </c>
      <c r="D12" s="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291"/>
      <c r="S12" s="292"/>
      <c r="T12" s="128"/>
      <c r="U12" s="128"/>
      <c r="V12" s="232"/>
      <c r="W12" s="26">
        <f>SUM(E12:U12)</f>
        <v>0</v>
      </c>
      <c r="X12" s="244"/>
      <c r="Y12" s="246"/>
      <c r="Z12" s="238"/>
    </row>
    <row r="13" spans="1:26" ht="18" customHeight="1" thickBot="1">
      <c r="A13" s="249">
        <v>5</v>
      </c>
      <c r="B13" s="229" t="s">
        <v>170</v>
      </c>
      <c r="C13" s="20" t="s">
        <v>15</v>
      </c>
      <c r="D13" s="21">
        <v>36</v>
      </c>
      <c r="E13" s="113">
        <v>4</v>
      </c>
      <c r="F13" s="165">
        <v>4</v>
      </c>
      <c r="G13" s="165">
        <v>4</v>
      </c>
      <c r="H13" s="25">
        <v>4</v>
      </c>
      <c r="I13" s="25">
        <v>4</v>
      </c>
      <c r="J13" s="25">
        <v>4</v>
      </c>
      <c r="K13" s="25">
        <v>4</v>
      </c>
      <c r="L13" s="25">
        <v>4</v>
      </c>
      <c r="M13" s="24">
        <v>4</v>
      </c>
      <c r="N13" s="25">
        <v>4</v>
      </c>
      <c r="O13" s="25">
        <v>4</v>
      </c>
      <c r="P13" s="25"/>
      <c r="Q13" s="25"/>
      <c r="R13" s="291"/>
      <c r="S13" s="292"/>
      <c r="T13" s="25"/>
      <c r="U13" s="24" t="s">
        <v>16</v>
      </c>
      <c r="V13" s="231" t="s">
        <v>21</v>
      </c>
      <c r="W13" s="26">
        <f>SUM(E13:U13)</f>
        <v>44</v>
      </c>
      <c r="X13" s="287">
        <v>6</v>
      </c>
      <c r="Y13" s="287">
        <v>180</v>
      </c>
      <c r="Z13" s="237" t="s">
        <v>107</v>
      </c>
    </row>
    <row r="14" spans="1:26" ht="22.2" customHeight="1" thickBot="1">
      <c r="A14" s="223"/>
      <c r="B14" s="230"/>
      <c r="C14" s="27" t="s">
        <v>17</v>
      </c>
      <c r="D14" s="35">
        <v>36</v>
      </c>
      <c r="E14" s="37"/>
      <c r="F14" s="37"/>
      <c r="G14" s="37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291"/>
      <c r="S14" s="292"/>
      <c r="T14" s="32"/>
      <c r="U14" s="31" t="s">
        <v>18</v>
      </c>
      <c r="V14" s="232"/>
      <c r="W14" s="26">
        <f>SUM(E14:U14)</f>
        <v>0</v>
      </c>
      <c r="X14" s="288"/>
      <c r="Y14" s="288"/>
      <c r="Z14" s="238"/>
    </row>
    <row r="15" spans="1:26" ht="14.55" customHeight="1">
      <c r="A15" s="249">
        <v>6</v>
      </c>
      <c r="B15" s="266" t="s">
        <v>171</v>
      </c>
      <c r="C15" s="38" t="s">
        <v>15</v>
      </c>
      <c r="D15" s="21">
        <v>36</v>
      </c>
      <c r="E15" s="113">
        <v>2</v>
      </c>
      <c r="F15" s="165">
        <v>2</v>
      </c>
      <c r="G15" s="165">
        <v>2</v>
      </c>
      <c r="H15" s="25">
        <v>2</v>
      </c>
      <c r="I15" s="25">
        <v>2</v>
      </c>
      <c r="J15" s="25">
        <v>2</v>
      </c>
      <c r="K15" s="25">
        <v>4</v>
      </c>
      <c r="L15" s="25">
        <v>4</v>
      </c>
      <c r="M15" s="24">
        <v>4</v>
      </c>
      <c r="N15" s="25">
        <v>4</v>
      </c>
      <c r="O15" s="25">
        <v>4</v>
      </c>
      <c r="P15" s="25"/>
      <c r="Q15" s="25"/>
      <c r="R15" s="291"/>
      <c r="S15" s="292"/>
      <c r="T15" s="25"/>
      <c r="U15" s="24" t="s">
        <v>16</v>
      </c>
      <c r="V15" s="231" t="s">
        <v>21</v>
      </c>
      <c r="W15" s="91">
        <f>SUM(E15:V15)</f>
        <v>32</v>
      </c>
      <c r="X15" s="287">
        <v>6</v>
      </c>
      <c r="Y15" s="287">
        <v>180</v>
      </c>
      <c r="Z15" s="237" t="s">
        <v>136</v>
      </c>
    </row>
    <row r="16" spans="1:26" ht="15" thickBot="1">
      <c r="A16" s="223"/>
      <c r="B16" s="230"/>
      <c r="C16" s="27" t="s">
        <v>22</v>
      </c>
      <c r="D16" s="35">
        <v>36</v>
      </c>
      <c r="E16" s="37"/>
      <c r="F16" s="37"/>
      <c r="G16" s="37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293"/>
      <c r="S16" s="294"/>
      <c r="T16" s="32"/>
      <c r="U16" s="31" t="s">
        <v>18</v>
      </c>
      <c r="V16" s="232"/>
      <c r="W16" s="26">
        <f>SUM(E16:V16)</f>
        <v>0</v>
      </c>
      <c r="X16" s="288"/>
      <c r="Y16" s="288"/>
      <c r="Z16" s="238"/>
    </row>
    <row r="17" spans="1:26">
      <c r="A17" s="43"/>
      <c r="B17" s="76"/>
      <c r="C17" s="295"/>
      <c r="D17" s="297"/>
      <c r="E17" s="117">
        <f t="shared" ref="E17:U17" si="0">SUM(E5:E16)</f>
        <v>14</v>
      </c>
      <c r="F17" s="117"/>
      <c r="G17" s="117"/>
      <c r="H17" s="117">
        <f t="shared" si="0"/>
        <v>14</v>
      </c>
      <c r="I17" s="117">
        <f t="shared" si="0"/>
        <v>14</v>
      </c>
      <c r="J17" s="117">
        <f t="shared" si="0"/>
        <v>14</v>
      </c>
      <c r="K17" s="117">
        <f t="shared" si="0"/>
        <v>16</v>
      </c>
      <c r="L17" s="117">
        <f t="shared" si="0"/>
        <v>16</v>
      </c>
      <c r="M17" s="117">
        <f t="shared" si="0"/>
        <v>18</v>
      </c>
      <c r="N17" s="117">
        <f t="shared" si="0"/>
        <v>18</v>
      </c>
      <c r="O17" s="117">
        <f t="shared" si="0"/>
        <v>16</v>
      </c>
      <c r="P17" s="117">
        <f t="shared" si="0"/>
        <v>0</v>
      </c>
      <c r="Q17" s="117">
        <f t="shared" si="0"/>
        <v>0</v>
      </c>
      <c r="R17" s="117">
        <f t="shared" si="0"/>
        <v>0</v>
      </c>
      <c r="S17" s="117">
        <f t="shared" si="0"/>
        <v>0</v>
      </c>
      <c r="T17" s="117">
        <f t="shared" si="0"/>
        <v>0</v>
      </c>
      <c r="U17" s="117">
        <f t="shared" si="0"/>
        <v>0</v>
      </c>
      <c r="V17" s="120"/>
      <c r="W17" s="119">
        <f>SUM(W7:W14)</f>
        <v>92</v>
      </c>
      <c r="X17" s="44"/>
      <c r="Y17" s="45"/>
      <c r="Z17" s="46"/>
    </row>
    <row r="18" spans="1:26">
      <c r="A18" s="43"/>
      <c r="B18" s="52"/>
      <c r="C18" s="296"/>
      <c r="D18" s="298"/>
      <c r="E18" s="50"/>
      <c r="F18" s="50"/>
      <c r="G18" s="50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120"/>
      <c r="W18" s="44"/>
      <c r="X18" s="44"/>
      <c r="Y18" s="45"/>
      <c r="Z18" s="46"/>
    </row>
    <row r="19" spans="1:26">
      <c r="A19" s="43"/>
      <c r="B19" s="52"/>
      <c r="C19" s="45"/>
      <c r="D19" s="135">
        <f>SUM(D7:D14)</f>
        <v>132</v>
      </c>
      <c r="E19" s="50"/>
      <c r="F19" s="50"/>
      <c r="G19" s="50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120"/>
      <c r="W19" s="44"/>
      <c r="X19" s="44"/>
      <c r="Y19" s="45"/>
      <c r="Z19" s="46"/>
    </row>
    <row r="20" spans="1:26">
      <c r="B20" s="131" t="s">
        <v>24</v>
      </c>
      <c r="C20" s="135">
        <v>5</v>
      </c>
      <c r="D20" s="49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</row>
    <row r="21" spans="1:26">
      <c r="B21" s="131" t="s">
        <v>25</v>
      </c>
      <c r="C21" s="136">
        <v>1</v>
      </c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</row>
  </sheetData>
  <mergeCells count="44">
    <mergeCell ref="V1:V3"/>
    <mergeCell ref="W1:W3"/>
    <mergeCell ref="X1:X3"/>
    <mergeCell ref="Y1:Y3"/>
    <mergeCell ref="Z1:Z3"/>
    <mergeCell ref="Z5:Z6"/>
    <mergeCell ref="Z7:Z8"/>
    <mergeCell ref="A5:A6"/>
    <mergeCell ref="B5:B6"/>
    <mergeCell ref="A9:A10"/>
    <mergeCell ref="B9:B10"/>
    <mergeCell ref="V9:V10"/>
    <mergeCell ref="A7:A8"/>
    <mergeCell ref="B7:B8"/>
    <mergeCell ref="V7:V8"/>
    <mergeCell ref="V5:V6"/>
    <mergeCell ref="Z9:Z10"/>
    <mergeCell ref="X7:X8"/>
    <mergeCell ref="Y7:Y8"/>
    <mergeCell ref="X5:X6"/>
    <mergeCell ref="Y5:Y6"/>
    <mergeCell ref="Z11:Z12"/>
    <mergeCell ref="Z15:Z16"/>
    <mergeCell ref="Z13:Z14"/>
    <mergeCell ref="C17:C18"/>
    <mergeCell ref="D17:D18"/>
    <mergeCell ref="V15:V16"/>
    <mergeCell ref="Y15:Y16"/>
    <mergeCell ref="Y13:Y14"/>
    <mergeCell ref="X15:X16"/>
    <mergeCell ref="A13:A14"/>
    <mergeCell ref="B13:B14"/>
    <mergeCell ref="V13:V14"/>
    <mergeCell ref="X13:X14"/>
    <mergeCell ref="A15:A16"/>
    <mergeCell ref="B15:B16"/>
    <mergeCell ref="R5:S16"/>
    <mergeCell ref="X9:X10"/>
    <mergeCell ref="Y9:Y10"/>
    <mergeCell ref="A11:A12"/>
    <mergeCell ref="B11:B12"/>
    <mergeCell ref="V11:V12"/>
    <mergeCell ref="X11:X12"/>
    <mergeCell ref="Y11:Y12"/>
  </mergeCells>
  <pageMargins left="0.7" right="0.7" top="0.75" bottom="0.75" header="0.3" footer="0.3"/>
  <pageSetup paperSize="9" orientation="portrait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21"/>
  <sheetViews>
    <sheetView topLeftCell="B1" workbookViewId="0">
      <selection activeCell="Z13" sqref="Z13:Z14"/>
    </sheetView>
  </sheetViews>
  <sheetFormatPr defaultRowHeight="14.4"/>
  <cols>
    <col min="1" max="1" width="6" customWidth="1"/>
    <col min="2" max="2" width="38.33203125" customWidth="1"/>
    <col min="3" max="3" width="7.44140625" customWidth="1"/>
    <col min="4" max="4" width="7.33203125" customWidth="1"/>
    <col min="5" max="5" width="3.33203125" bestFit="1" customWidth="1"/>
    <col min="6" max="7" width="3.33203125" customWidth="1"/>
    <col min="8" max="12" width="3.33203125" bestFit="1" customWidth="1"/>
    <col min="13" max="13" width="5.44140625" customWidth="1"/>
    <col min="14" max="14" width="3.33203125" bestFit="1" customWidth="1"/>
    <col min="15" max="15" width="4.44140625" customWidth="1"/>
    <col min="16" max="16" width="3.33203125" customWidth="1"/>
    <col min="17" max="18" width="3.6640625" bestFit="1" customWidth="1"/>
    <col min="19" max="20" width="3.33203125" bestFit="1" customWidth="1"/>
    <col min="21" max="21" width="6.6640625" customWidth="1"/>
    <col min="22" max="22" width="5" customWidth="1"/>
    <col min="23" max="23" width="4.44140625" customWidth="1"/>
    <col min="24" max="24" width="4.6640625" customWidth="1"/>
    <col min="25" max="25" width="5.44140625" customWidth="1"/>
    <col min="26" max="26" width="31.6640625" customWidth="1"/>
    <col min="28" max="28" width="17.33203125" customWidth="1"/>
  </cols>
  <sheetData>
    <row r="1" spans="1:28" ht="15" thickBot="1">
      <c r="A1" s="1" t="s">
        <v>0</v>
      </c>
      <c r="B1" s="53" t="s">
        <v>1</v>
      </c>
      <c r="C1" s="54" t="s">
        <v>2</v>
      </c>
      <c r="D1" s="2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8" ht="54.6" thickBot="1">
      <c r="A2" s="7" t="s">
        <v>33</v>
      </c>
      <c r="B2" s="8" t="s">
        <v>27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8" ht="54.6" thickBot="1">
      <c r="A3" s="56" t="s">
        <v>11</v>
      </c>
      <c r="B3" s="167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6"/>
      <c r="W3" s="259"/>
      <c r="X3" s="226"/>
      <c r="Y3" s="226"/>
      <c r="Z3" s="261"/>
    </row>
    <row r="4" spans="1:28" ht="15" thickBot="1">
      <c r="A4" s="59"/>
      <c r="B4" s="157" t="s">
        <v>148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10"/>
      <c r="W4" s="110"/>
      <c r="X4" s="110"/>
      <c r="Y4" s="110"/>
      <c r="Z4" s="111"/>
    </row>
    <row r="5" spans="1:28" ht="15" customHeight="1" thickBot="1">
      <c r="A5" s="222">
        <v>1</v>
      </c>
      <c r="B5" s="251" t="s">
        <v>91</v>
      </c>
      <c r="C5" s="112" t="s">
        <v>15</v>
      </c>
      <c r="D5" s="21">
        <v>36</v>
      </c>
      <c r="E5" s="113">
        <v>4</v>
      </c>
      <c r="F5" s="165">
        <v>4</v>
      </c>
      <c r="G5" s="165">
        <v>4</v>
      </c>
      <c r="H5" s="25">
        <v>4</v>
      </c>
      <c r="I5" s="25">
        <v>4</v>
      </c>
      <c r="J5" s="25">
        <v>4</v>
      </c>
      <c r="K5" s="25">
        <v>4</v>
      </c>
      <c r="L5" s="25">
        <v>4</v>
      </c>
      <c r="M5" s="24">
        <v>4</v>
      </c>
      <c r="N5" s="25">
        <v>4</v>
      </c>
      <c r="O5" s="25">
        <v>4</v>
      </c>
      <c r="P5" s="25"/>
      <c r="Q5" s="25"/>
      <c r="R5" s="289" t="s">
        <v>95</v>
      </c>
      <c r="S5" s="290"/>
      <c r="T5" s="25"/>
      <c r="U5" s="24" t="s">
        <v>16</v>
      </c>
      <c r="V5" s="231" t="s">
        <v>21</v>
      </c>
      <c r="W5" s="91">
        <f>SUM(E5:V5)</f>
        <v>44</v>
      </c>
      <c r="X5" s="287">
        <v>6</v>
      </c>
      <c r="Y5" s="287">
        <v>180</v>
      </c>
      <c r="Z5" s="237" t="s">
        <v>109</v>
      </c>
    </row>
    <row r="6" spans="1:28" ht="15" thickBot="1">
      <c r="A6" s="249"/>
      <c r="B6" s="252"/>
      <c r="C6" s="112" t="s">
        <v>22</v>
      </c>
      <c r="D6" s="35">
        <v>36</v>
      </c>
      <c r="E6" s="37"/>
      <c r="F6" s="37"/>
      <c r="G6" s="37"/>
      <c r="H6" s="32"/>
      <c r="I6" s="32"/>
      <c r="J6" s="32"/>
      <c r="K6" s="32"/>
      <c r="L6" s="32"/>
      <c r="M6" s="32"/>
      <c r="N6" s="32"/>
      <c r="O6" s="32"/>
      <c r="P6" s="32"/>
      <c r="Q6" s="32"/>
      <c r="R6" s="291"/>
      <c r="S6" s="292"/>
      <c r="T6" s="32"/>
      <c r="U6" s="31" t="s">
        <v>18</v>
      </c>
      <c r="V6" s="232"/>
      <c r="W6" s="26">
        <f>SUM(E6:V6)</f>
        <v>0</v>
      </c>
      <c r="X6" s="288"/>
      <c r="Y6" s="288"/>
      <c r="Z6" s="238"/>
    </row>
    <row r="7" spans="1:28" ht="15" thickBot="1">
      <c r="A7" s="222">
        <v>2</v>
      </c>
      <c r="B7" s="251" t="s">
        <v>79</v>
      </c>
      <c r="C7" s="71" t="s">
        <v>15</v>
      </c>
      <c r="D7" s="21">
        <v>30</v>
      </c>
      <c r="E7" s="113">
        <v>4</v>
      </c>
      <c r="F7" s="165">
        <v>4</v>
      </c>
      <c r="G7" s="165">
        <v>4</v>
      </c>
      <c r="H7" s="25">
        <v>4</v>
      </c>
      <c r="I7" s="25">
        <v>4</v>
      </c>
      <c r="J7" s="25">
        <v>4</v>
      </c>
      <c r="K7" s="25">
        <v>4</v>
      </c>
      <c r="L7" s="25">
        <v>4</v>
      </c>
      <c r="M7" s="24">
        <v>4</v>
      </c>
      <c r="N7" s="25">
        <v>4</v>
      </c>
      <c r="O7" s="25">
        <v>4</v>
      </c>
      <c r="P7" s="25"/>
      <c r="Q7" s="25"/>
      <c r="R7" s="291"/>
      <c r="S7" s="292"/>
      <c r="T7" s="25"/>
      <c r="U7" s="24" t="s">
        <v>16</v>
      </c>
      <c r="V7" s="285" t="s">
        <v>23</v>
      </c>
      <c r="W7" s="106">
        <f>SUM(E7:U7)</f>
        <v>44</v>
      </c>
      <c r="X7" s="287">
        <v>6</v>
      </c>
      <c r="Y7" s="287">
        <v>150</v>
      </c>
      <c r="Z7" s="227" t="s">
        <v>107</v>
      </c>
    </row>
    <row r="8" spans="1:28" ht="15" thickBot="1">
      <c r="A8" s="223"/>
      <c r="B8" s="252"/>
      <c r="C8" s="68" t="s">
        <v>17</v>
      </c>
      <c r="D8" s="35">
        <v>30</v>
      </c>
      <c r="E8" s="37"/>
      <c r="F8" s="37"/>
      <c r="G8" s="37"/>
      <c r="H8" s="32"/>
      <c r="I8" s="32"/>
      <c r="J8" s="32"/>
      <c r="K8" s="32"/>
      <c r="L8" s="32"/>
      <c r="M8" s="32"/>
      <c r="N8" s="32"/>
      <c r="O8" s="32"/>
      <c r="P8" s="32"/>
      <c r="Q8" s="32"/>
      <c r="R8" s="291"/>
      <c r="S8" s="292"/>
      <c r="T8" s="32"/>
      <c r="U8" s="31" t="s">
        <v>18</v>
      </c>
      <c r="V8" s="286"/>
      <c r="W8" s="106">
        <f>SUM(E8:U8)</f>
        <v>0</v>
      </c>
      <c r="X8" s="288"/>
      <c r="Y8" s="288"/>
      <c r="Z8" s="238"/>
    </row>
    <row r="9" spans="1:28">
      <c r="A9" s="249">
        <v>3</v>
      </c>
      <c r="B9" s="266" t="s">
        <v>151</v>
      </c>
      <c r="C9" s="38" t="s">
        <v>15</v>
      </c>
      <c r="D9" s="21"/>
      <c r="E9" s="113"/>
      <c r="F9" s="165"/>
      <c r="G9" s="165"/>
      <c r="H9" s="25"/>
      <c r="I9" s="25"/>
      <c r="J9" s="25"/>
      <c r="K9" s="25"/>
      <c r="L9" s="25"/>
      <c r="M9" s="24">
        <v>2</v>
      </c>
      <c r="N9" s="25">
        <v>2</v>
      </c>
      <c r="O9" s="25"/>
      <c r="P9" s="25"/>
      <c r="Q9" s="25"/>
      <c r="R9" s="291"/>
      <c r="S9" s="292"/>
      <c r="T9" s="25"/>
      <c r="U9" s="24"/>
      <c r="V9" s="231" t="s">
        <v>21</v>
      </c>
      <c r="W9" s="91">
        <f>SUM(E9:V9)</f>
        <v>4</v>
      </c>
      <c r="X9" s="287">
        <v>3</v>
      </c>
      <c r="Y9" s="287">
        <v>90</v>
      </c>
      <c r="Z9" s="237" t="s">
        <v>169</v>
      </c>
      <c r="AB9" s="299"/>
    </row>
    <row r="10" spans="1:28" ht="15" thickBot="1">
      <c r="A10" s="223"/>
      <c r="B10" s="230"/>
      <c r="C10" s="27" t="s">
        <v>22</v>
      </c>
      <c r="D10" s="35"/>
      <c r="E10" s="37"/>
      <c r="F10" s="37"/>
      <c r="G10" s="37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291"/>
      <c r="S10" s="292"/>
      <c r="T10" s="32"/>
      <c r="U10" s="31"/>
      <c r="V10" s="232"/>
      <c r="W10" s="26">
        <f>SUM(E10:V10)</f>
        <v>0</v>
      </c>
      <c r="X10" s="288"/>
      <c r="Y10" s="288"/>
      <c r="Z10" s="238"/>
      <c r="AB10" s="299"/>
    </row>
    <row r="11" spans="1:28" ht="15" thickBot="1">
      <c r="A11" s="249">
        <v>4</v>
      </c>
      <c r="B11" s="229" t="s">
        <v>95</v>
      </c>
      <c r="C11" s="20" t="s">
        <v>15</v>
      </c>
      <c r="D11" s="21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291"/>
      <c r="S11" s="292"/>
      <c r="T11" s="170"/>
      <c r="U11" s="170"/>
      <c r="V11" s="231" t="s">
        <v>21</v>
      </c>
      <c r="W11" s="26">
        <f>SUM(E11:U11)</f>
        <v>0</v>
      </c>
      <c r="X11" s="243">
        <v>3</v>
      </c>
      <c r="Y11" s="245">
        <v>90</v>
      </c>
      <c r="Z11" s="227" t="s">
        <v>111</v>
      </c>
    </row>
    <row r="12" spans="1:28" ht="15" thickBot="1">
      <c r="A12" s="223"/>
      <c r="B12" s="230"/>
      <c r="C12" s="27" t="s">
        <v>17</v>
      </c>
      <c r="D12" s="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291"/>
      <c r="S12" s="292"/>
      <c r="T12" s="128"/>
      <c r="U12" s="128"/>
      <c r="V12" s="232"/>
      <c r="W12" s="26">
        <f>SUM(E12:U12)</f>
        <v>0</v>
      </c>
      <c r="X12" s="244"/>
      <c r="Y12" s="246"/>
      <c r="Z12" s="238"/>
    </row>
    <row r="13" spans="1:28" ht="15" thickBot="1">
      <c r="A13" s="249">
        <v>5</v>
      </c>
      <c r="B13" s="229" t="s">
        <v>170</v>
      </c>
      <c r="C13" s="20" t="s">
        <v>15</v>
      </c>
      <c r="D13" s="21">
        <v>36</v>
      </c>
      <c r="E13" s="113">
        <v>4</v>
      </c>
      <c r="F13" s="165">
        <v>4</v>
      </c>
      <c r="G13" s="165">
        <v>4</v>
      </c>
      <c r="H13" s="25">
        <v>4</v>
      </c>
      <c r="I13" s="25">
        <v>4</v>
      </c>
      <c r="J13" s="25">
        <v>4</v>
      </c>
      <c r="K13" s="25">
        <v>4</v>
      </c>
      <c r="L13" s="25">
        <v>4</v>
      </c>
      <c r="M13" s="24">
        <v>4</v>
      </c>
      <c r="N13" s="25">
        <v>4</v>
      </c>
      <c r="O13" s="25">
        <v>4</v>
      </c>
      <c r="P13" s="25"/>
      <c r="Q13" s="25"/>
      <c r="R13" s="291"/>
      <c r="S13" s="292"/>
      <c r="T13" s="25"/>
      <c r="U13" s="24" t="s">
        <v>16</v>
      </c>
      <c r="V13" s="231" t="s">
        <v>21</v>
      </c>
      <c r="W13" s="26">
        <f>SUM(E13:U13)</f>
        <v>44</v>
      </c>
      <c r="X13" s="287">
        <v>6</v>
      </c>
      <c r="Y13" s="287">
        <v>180</v>
      </c>
      <c r="Z13" s="237" t="s">
        <v>107</v>
      </c>
    </row>
    <row r="14" spans="1:28" ht="15" thickBot="1">
      <c r="A14" s="223"/>
      <c r="B14" s="230"/>
      <c r="C14" s="27" t="s">
        <v>17</v>
      </c>
      <c r="D14" s="35">
        <v>36</v>
      </c>
      <c r="E14" s="37"/>
      <c r="F14" s="37"/>
      <c r="G14" s="37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291"/>
      <c r="S14" s="292"/>
      <c r="T14" s="32"/>
      <c r="U14" s="31" t="s">
        <v>18</v>
      </c>
      <c r="V14" s="232"/>
      <c r="W14" s="26">
        <f>SUM(E14:U14)</f>
        <v>0</v>
      </c>
      <c r="X14" s="288"/>
      <c r="Y14" s="288"/>
      <c r="Z14" s="238"/>
    </row>
    <row r="15" spans="1:28">
      <c r="A15" s="249">
        <v>6</v>
      </c>
      <c r="B15" s="266" t="s">
        <v>171</v>
      </c>
      <c r="C15" s="38" t="s">
        <v>15</v>
      </c>
      <c r="D15" s="21">
        <v>36</v>
      </c>
      <c r="E15" s="113">
        <v>2</v>
      </c>
      <c r="F15" s="165">
        <v>2</v>
      </c>
      <c r="G15" s="165">
        <v>2</v>
      </c>
      <c r="H15" s="25">
        <v>2</v>
      </c>
      <c r="I15" s="25">
        <v>2</v>
      </c>
      <c r="J15" s="25">
        <v>2</v>
      </c>
      <c r="K15" s="25">
        <v>4</v>
      </c>
      <c r="L15" s="25">
        <v>4</v>
      </c>
      <c r="M15" s="24">
        <v>4</v>
      </c>
      <c r="N15" s="25">
        <v>4</v>
      </c>
      <c r="O15" s="25">
        <v>4</v>
      </c>
      <c r="P15" s="25"/>
      <c r="Q15" s="25"/>
      <c r="R15" s="291"/>
      <c r="S15" s="292"/>
      <c r="T15" s="25"/>
      <c r="U15" s="24" t="s">
        <v>16</v>
      </c>
      <c r="V15" s="231" t="s">
        <v>21</v>
      </c>
      <c r="W15" s="91">
        <f>SUM(E15:V15)</f>
        <v>32</v>
      </c>
      <c r="X15" s="287">
        <v>6</v>
      </c>
      <c r="Y15" s="287">
        <v>180</v>
      </c>
      <c r="Z15" s="237" t="s">
        <v>172</v>
      </c>
    </row>
    <row r="16" spans="1:28" ht="15" thickBot="1">
      <c r="A16" s="223"/>
      <c r="B16" s="230"/>
      <c r="C16" s="27" t="s">
        <v>22</v>
      </c>
      <c r="D16" s="35">
        <v>36</v>
      </c>
      <c r="E16" s="37"/>
      <c r="F16" s="37"/>
      <c r="G16" s="37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293"/>
      <c r="S16" s="294"/>
      <c r="T16" s="32"/>
      <c r="U16" s="31" t="s">
        <v>18</v>
      </c>
      <c r="V16" s="232"/>
      <c r="W16" s="26">
        <f>SUM(E16:V16)</f>
        <v>0</v>
      </c>
      <c r="X16" s="288"/>
      <c r="Y16" s="288"/>
      <c r="Z16" s="238"/>
    </row>
    <row r="17" spans="1:26">
      <c r="A17" s="43"/>
      <c r="B17" s="76"/>
      <c r="C17" s="295"/>
      <c r="D17" s="297"/>
      <c r="E17" s="117">
        <f t="shared" ref="E17:U17" si="0">SUM(E5:E16)</f>
        <v>14</v>
      </c>
      <c r="F17" s="117"/>
      <c r="G17" s="117"/>
      <c r="H17" s="117">
        <f t="shared" si="0"/>
        <v>14</v>
      </c>
      <c r="I17" s="117">
        <f t="shared" si="0"/>
        <v>14</v>
      </c>
      <c r="J17" s="117">
        <f t="shared" si="0"/>
        <v>14</v>
      </c>
      <c r="K17" s="117">
        <f t="shared" si="0"/>
        <v>16</v>
      </c>
      <c r="L17" s="117">
        <f t="shared" si="0"/>
        <v>16</v>
      </c>
      <c r="M17" s="117">
        <f t="shared" si="0"/>
        <v>18</v>
      </c>
      <c r="N17" s="117">
        <f t="shared" si="0"/>
        <v>18</v>
      </c>
      <c r="O17" s="117">
        <f t="shared" si="0"/>
        <v>16</v>
      </c>
      <c r="P17" s="117">
        <f t="shared" si="0"/>
        <v>0</v>
      </c>
      <c r="Q17" s="117">
        <f t="shared" si="0"/>
        <v>0</v>
      </c>
      <c r="R17" s="117">
        <f t="shared" si="0"/>
        <v>0</v>
      </c>
      <c r="S17" s="117">
        <f t="shared" si="0"/>
        <v>0</v>
      </c>
      <c r="T17" s="117">
        <f t="shared" si="0"/>
        <v>0</v>
      </c>
      <c r="U17" s="117">
        <f t="shared" si="0"/>
        <v>0</v>
      </c>
      <c r="V17" s="120"/>
      <c r="W17" s="119">
        <f>SUM(W7:W14)</f>
        <v>92</v>
      </c>
      <c r="X17" s="44"/>
      <c r="Y17" s="45"/>
      <c r="Z17" s="46"/>
    </row>
    <row r="18" spans="1:26">
      <c r="A18" s="43"/>
      <c r="B18" s="52"/>
      <c r="C18" s="296"/>
      <c r="D18" s="298"/>
      <c r="E18" s="50"/>
      <c r="F18" s="50"/>
      <c r="G18" s="50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120"/>
      <c r="W18" s="44"/>
      <c r="X18" s="44"/>
      <c r="Y18" s="45"/>
      <c r="Z18" s="46"/>
    </row>
    <row r="19" spans="1:26">
      <c r="A19" s="43"/>
      <c r="B19" s="52"/>
      <c r="C19" s="45"/>
      <c r="D19" s="135">
        <f>SUM(D7:D14)</f>
        <v>132</v>
      </c>
      <c r="E19" s="50"/>
      <c r="F19" s="50"/>
      <c r="G19" s="50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120"/>
      <c r="W19" s="44"/>
      <c r="X19" s="44"/>
      <c r="Y19" s="45"/>
      <c r="Z19" s="46"/>
    </row>
    <row r="20" spans="1:26">
      <c r="B20" s="131" t="s">
        <v>24</v>
      </c>
      <c r="C20" s="135">
        <v>5</v>
      </c>
      <c r="D20" s="49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</row>
    <row r="21" spans="1:26">
      <c r="B21" s="131" t="s">
        <v>25</v>
      </c>
      <c r="C21" s="136">
        <v>1</v>
      </c>
      <c r="E21" s="125"/>
      <c r="F21" s="125">
        <v>4</v>
      </c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</row>
  </sheetData>
  <mergeCells count="45">
    <mergeCell ref="AB9:AB10"/>
    <mergeCell ref="Z7:Z8"/>
    <mergeCell ref="Z9:Z10"/>
    <mergeCell ref="V1:V3"/>
    <mergeCell ref="W1:W3"/>
    <mergeCell ref="X1:X3"/>
    <mergeCell ref="Y1:Y3"/>
    <mergeCell ref="Z1:Z3"/>
    <mergeCell ref="Z5:Z6"/>
    <mergeCell ref="Y5:Y6"/>
    <mergeCell ref="Z15:Z16"/>
    <mergeCell ref="Z13:Z14"/>
    <mergeCell ref="X9:X10"/>
    <mergeCell ref="Y9:Y10"/>
    <mergeCell ref="X11:X12"/>
    <mergeCell ref="Y11:Y12"/>
    <mergeCell ref="Z11:Z12"/>
    <mergeCell ref="X15:X16"/>
    <mergeCell ref="Y15:Y16"/>
    <mergeCell ref="A5:A6"/>
    <mergeCell ref="B5:B6"/>
    <mergeCell ref="V5:V6"/>
    <mergeCell ref="A11:A12"/>
    <mergeCell ref="B11:B12"/>
    <mergeCell ref="V11:V12"/>
    <mergeCell ref="A9:A10"/>
    <mergeCell ref="B9:B10"/>
    <mergeCell ref="B7:B8"/>
    <mergeCell ref="V7:V8"/>
    <mergeCell ref="A7:A8"/>
    <mergeCell ref="V13:V14"/>
    <mergeCell ref="X13:X14"/>
    <mergeCell ref="Y13:Y14"/>
    <mergeCell ref="R5:S16"/>
    <mergeCell ref="X5:X6"/>
    <mergeCell ref="V9:V10"/>
    <mergeCell ref="X7:X8"/>
    <mergeCell ref="Y7:Y8"/>
    <mergeCell ref="V15:V16"/>
    <mergeCell ref="C17:C18"/>
    <mergeCell ref="D17:D18"/>
    <mergeCell ref="A15:A16"/>
    <mergeCell ref="B15:B16"/>
    <mergeCell ref="A13:A14"/>
    <mergeCell ref="B13:B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21"/>
  <dimension ref="A1:Z19"/>
  <sheetViews>
    <sheetView zoomScaleNormal="100" workbookViewId="0">
      <selection activeCell="S2" sqref="S2"/>
    </sheetView>
  </sheetViews>
  <sheetFormatPr defaultRowHeight="14.4"/>
  <cols>
    <col min="1" max="1" width="4.44140625" customWidth="1"/>
    <col min="2" max="2" width="37.44140625" customWidth="1"/>
    <col min="3" max="3" width="6.6640625" customWidth="1"/>
    <col min="4" max="4" width="9.109375" customWidth="1"/>
    <col min="5" max="5" width="3.44140625" bestFit="1" customWidth="1"/>
    <col min="6" max="7" width="3.44140625" customWidth="1"/>
    <col min="8" max="10" width="3.44140625" bestFit="1" customWidth="1"/>
    <col min="11" max="11" width="3.33203125" customWidth="1"/>
    <col min="12" max="14" width="3.33203125" bestFit="1" customWidth="1"/>
    <col min="15" max="15" width="3.88671875" customWidth="1"/>
    <col min="16" max="16" width="3.33203125" bestFit="1" customWidth="1"/>
    <col min="17" max="17" width="3.44140625" bestFit="1" customWidth="1"/>
    <col min="18" max="20" width="3.33203125" bestFit="1" customWidth="1"/>
    <col min="21" max="21" width="8.44140625" customWidth="1"/>
    <col min="22" max="22" width="6.6640625" customWidth="1"/>
    <col min="23" max="23" width="4.6640625" customWidth="1"/>
    <col min="24" max="24" width="6.44140625" customWidth="1"/>
    <col min="25" max="25" width="4.109375" customWidth="1"/>
    <col min="26" max="26" width="34.88671875" customWidth="1"/>
  </cols>
  <sheetData>
    <row r="1" spans="1:26" ht="15" thickBot="1">
      <c r="A1" s="1" t="s">
        <v>0</v>
      </c>
      <c r="B1" s="86" t="s">
        <v>1</v>
      </c>
      <c r="C1" s="87" t="s">
        <v>2</v>
      </c>
      <c r="D1" s="1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68.25" customHeight="1" thickBot="1">
      <c r="A2" s="7">
        <v>4</v>
      </c>
      <c r="B2" s="8" t="s">
        <v>30</v>
      </c>
      <c r="C2" s="9"/>
      <c r="D2" s="9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67.5" customHeight="1" thickBot="1">
      <c r="A3" s="10" t="s">
        <v>11</v>
      </c>
      <c r="B3" s="88" t="s">
        <v>12</v>
      </c>
      <c r="C3" s="89" t="s">
        <v>13</v>
      </c>
      <c r="D3" s="90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7"/>
      <c r="W3" s="260"/>
      <c r="X3" s="226"/>
      <c r="Y3" s="226"/>
      <c r="Z3" s="262"/>
    </row>
    <row r="4" spans="1:26" ht="15" thickBot="1">
      <c r="A4" s="12"/>
      <c r="B4" s="157" t="s">
        <v>152</v>
      </c>
      <c r="C4" s="12"/>
      <c r="D4" s="13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7"/>
      <c r="W4" s="18"/>
      <c r="X4" s="18"/>
      <c r="Y4" s="18"/>
      <c r="Z4" s="19"/>
    </row>
    <row r="5" spans="1:26" ht="15" customHeight="1" thickBot="1">
      <c r="A5" s="263">
        <v>1</v>
      </c>
      <c r="B5" s="229" t="s">
        <v>19</v>
      </c>
      <c r="C5" s="20" t="s">
        <v>15</v>
      </c>
      <c r="D5" s="21"/>
      <c r="E5" s="23"/>
      <c r="F5" s="23"/>
      <c r="G5" s="23">
        <v>2</v>
      </c>
      <c r="H5" s="23">
        <v>2</v>
      </c>
      <c r="I5" s="23">
        <v>2</v>
      </c>
      <c r="J5" s="23">
        <v>2</v>
      </c>
      <c r="K5" s="300" t="s">
        <v>96</v>
      </c>
      <c r="L5" s="301"/>
      <c r="M5" s="301"/>
      <c r="N5" s="301"/>
      <c r="O5" s="301"/>
      <c r="P5" s="301"/>
      <c r="Q5" s="301"/>
      <c r="R5" s="23"/>
      <c r="S5" s="23"/>
      <c r="T5" s="23"/>
      <c r="U5" s="24" t="s">
        <v>16</v>
      </c>
      <c r="V5" s="231" t="s">
        <v>21</v>
      </c>
      <c r="W5" s="26">
        <f t="shared" ref="W5:W14" si="0">SUM(E5:U5)</f>
        <v>8</v>
      </c>
      <c r="X5" s="287">
        <v>3</v>
      </c>
      <c r="Y5" s="287">
        <v>90</v>
      </c>
      <c r="Z5" s="237" t="s">
        <v>134</v>
      </c>
    </row>
    <row r="6" spans="1:26" ht="15" thickBot="1">
      <c r="A6" s="264"/>
      <c r="B6" s="230"/>
      <c r="C6" s="27" t="s">
        <v>17</v>
      </c>
      <c r="D6" s="28">
        <v>48</v>
      </c>
      <c r="E6" s="37"/>
      <c r="F6" s="37"/>
      <c r="G6" s="37"/>
      <c r="H6" s="37"/>
      <c r="I6" s="37"/>
      <c r="J6" s="37"/>
      <c r="K6" s="302"/>
      <c r="L6" s="303"/>
      <c r="M6" s="303"/>
      <c r="N6" s="303"/>
      <c r="O6" s="303"/>
      <c r="P6" s="303"/>
      <c r="Q6" s="303"/>
      <c r="R6" s="37"/>
      <c r="S6" s="37"/>
      <c r="T6" s="37"/>
      <c r="U6" s="31" t="s">
        <v>18</v>
      </c>
      <c r="V6" s="232"/>
      <c r="W6" s="26">
        <f t="shared" si="0"/>
        <v>0</v>
      </c>
      <c r="X6" s="288"/>
      <c r="Y6" s="288"/>
      <c r="Z6" s="238"/>
    </row>
    <row r="7" spans="1:26" ht="15" thickBot="1">
      <c r="A7" s="263">
        <v>2</v>
      </c>
      <c r="B7" s="229" t="s">
        <v>48</v>
      </c>
      <c r="C7" s="20" t="s">
        <v>15</v>
      </c>
      <c r="D7" s="21">
        <v>26</v>
      </c>
      <c r="E7" s="23">
        <v>4</v>
      </c>
      <c r="F7" s="23">
        <v>4</v>
      </c>
      <c r="G7" s="23">
        <v>4</v>
      </c>
      <c r="H7" s="23">
        <v>4</v>
      </c>
      <c r="I7" s="23">
        <v>4</v>
      </c>
      <c r="J7" s="23"/>
      <c r="K7" s="302"/>
      <c r="L7" s="303"/>
      <c r="M7" s="303"/>
      <c r="N7" s="303"/>
      <c r="O7" s="303"/>
      <c r="P7" s="303"/>
      <c r="Q7" s="303"/>
      <c r="R7" s="23"/>
      <c r="S7" s="23"/>
      <c r="T7" s="23"/>
      <c r="U7" s="24" t="s">
        <v>16</v>
      </c>
      <c r="V7" s="231"/>
      <c r="W7" s="26">
        <f t="shared" si="0"/>
        <v>20</v>
      </c>
      <c r="X7" s="287">
        <v>4.5</v>
      </c>
      <c r="Y7" s="287">
        <f>X7*30</f>
        <v>135</v>
      </c>
      <c r="Z7" s="237" t="s">
        <v>128</v>
      </c>
    </row>
    <row r="8" spans="1:26" ht="15" thickBot="1">
      <c r="A8" s="264"/>
      <c r="B8" s="230"/>
      <c r="C8" s="27" t="s">
        <v>17</v>
      </c>
      <c r="D8" s="28">
        <v>26</v>
      </c>
      <c r="E8" s="37"/>
      <c r="F8" s="37"/>
      <c r="G8" s="37"/>
      <c r="H8" s="37"/>
      <c r="I8" s="37"/>
      <c r="J8" s="37"/>
      <c r="K8" s="302"/>
      <c r="L8" s="303"/>
      <c r="M8" s="303"/>
      <c r="N8" s="303"/>
      <c r="O8" s="303"/>
      <c r="P8" s="303"/>
      <c r="Q8" s="303"/>
      <c r="R8" s="37"/>
      <c r="S8" s="37"/>
      <c r="T8" s="37"/>
      <c r="U8" s="31" t="s">
        <v>18</v>
      </c>
      <c r="V8" s="232"/>
      <c r="W8" s="26">
        <f t="shared" si="0"/>
        <v>0</v>
      </c>
      <c r="X8" s="288"/>
      <c r="Y8" s="288"/>
      <c r="Z8" s="238"/>
    </row>
    <row r="9" spans="1:26" ht="15" thickBot="1">
      <c r="A9" s="263">
        <v>4</v>
      </c>
      <c r="B9" s="229" t="s">
        <v>164</v>
      </c>
      <c r="C9" s="21" t="s">
        <v>15</v>
      </c>
      <c r="D9" s="21">
        <v>36</v>
      </c>
      <c r="E9" s="23"/>
      <c r="F9" s="23">
        <v>4</v>
      </c>
      <c r="G9" s="23">
        <v>4</v>
      </c>
      <c r="H9" s="23">
        <v>4</v>
      </c>
      <c r="I9" s="23">
        <v>4</v>
      </c>
      <c r="J9" s="23">
        <v>4</v>
      </c>
      <c r="K9" s="302"/>
      <c r="L9" s="303"/>
      <c r="M9" s="303"/>
      <c r="N9" s="303"/>
      <c r="O9" s="303"/>
      <c r="P9" s="303"/>
      <c r="Q9" s="303"/>
      <c r="R9" s="23"/>
      <c r="S9" s="23"/>
      <c r="T9" s="23"/>
      <c r="U9" s="24" t="s">
        <v>16</v>
      </c>
      <c r="V9" s="231" t="s">
        <v>21</v>
      </c>
      <c r="W9" s="26">
        <f t="shared" si="0"/>
        <v>20</v>
      </c>
      <c r="X9" s="287">
        <v>6</v>
      </c>
      <c r="Y9" s="287">
        <v>180</v>
      </c>
      <c r="Z9" s="237" t="s">
        <v>177</v>
      </c>
    </row>
    <row r="10" spans="1:26" ht="15" thickBot="1">
      <c r="A10" s="264"/>
      <c r="B10" s="230"/>
      <c r="C10" s="35" t="s">
        <v>22</v>
      </c>
      <c r="D10" s="28">
        <v>36</v>
      </c>
      <c r="E10" s="37"/>
      <c r="F10" s="37"/>
      <c r="G10" s="37"/>
      <c r="H10" s="37"/>
      <c r="I10" s="37"/>
      <c r="J10" s="37"/>
      <c r="K10" s="302"/>
      <c r="L10" s="303"/>
      <c r="M10" s="303"/>
      <c r="N10" s="303"/>
      <c r="O10" s="303"/>
      <c r="P10" s="303"/>
      <c r="Q10" s="303"/>
      <c r="R10" s="37"/>
      <c r="S10" s="37"/>
      <c r="T10" s="37"/>
      <c r="U10" s="31" t="s">
        <v>18</v>
      </c>
      <c r="V10" s="232"/>
      <c r="W10" s="26">
        <f t="shared" si="0"/>
        <v>0</v>
      </c>
      <c r="X10" s="288"/>
      <c r="Y10" s="288"/>
      <c r="Z10" s="238"/>
    </row>
    <row r="11" spans="1:26" ht="15" thickBot="1">
      <c r="A11" s="263">
        <v>5</v>
      </c>
      <c r="B11" s="229" t="s">
        <v>165</v>
      </c>
      <c r="C11" s="21" t="s">
        <v>15</v>
      </c>
      <c r="D11" s="21">
        <v>36</v>
      </c>
      <c r="E11" s="23"/>
      <c r="F11" s="23">
        <v>4</v>
      </c>
      <c r="G11" s="23">
        <v>4</v>
      </c>
      <c r="H11" s="23">
        <v>4</v>
      </c>
      <c r="I11" s="23">
        <v>4</v>
      </c>
      <c r="J11" s="23">
        <v>4</v>
      </c>
      <c r="K11" s="302"/>
      <c r="L11" s="303"/>
      <c r="M11" s="303"/>
      <c r="N11" s="303"/>
      <c r="O11" s="303"/>
      <c r="P11" s="303"/>
      <c r="Q11" s="303"/>
      <c r="R11" s="23"/>
      <c r="S11" s="23"/>
      <c r="T11" s="23"/>
      <c r="U11" s="24" t="s">
        <v>16</v>
      </c>
      <c r="V11" s="231" t="s">
        <v>21</v>
      </c>
      <c r="W11" s="26">
        <f t="shared" si="0"/>
        <v>20</v>
      </c>
      <c r="X11" s="287">
        <v>6</v>
      </c>
      <c r="Y11" s="287">
        <v>180</v>
      </c>
      <c r="Z11" s="306" t="s">
        <v>176</v>
      </c>
    </row>
    <row r="12" spans="1:26" ht="15" thickBot="1">
      <c r="A12" s="264"/>
      <c r="B12" s="230"/>
      <c r="C12" s="35" t="s">
        <v>22</v>
      </c>
      <c r="D12" s="28">
        <v>36</v>
      </c>
      <c r="E12" s="37"/>
      <c r="F12" s="37"/>
      <c r="G12" s="37"/>
      <c r="H12" s="37"/>
      <c r="I12" s="37"/>
      <c r="J12" s="37"/>
      <c r="K12" s="302"/>
      <c r="L12" s="303"/>
      <c r="M12" s="303"/>
      <c r="N12" s="303"/>
      <c r="O12" s="303"/>
      <c r="P12" s="303"/>
      <c r="Q12" s="303"/>
      <c r="R12" s="37"/>
      <c r="S12" s="37"/>
      <c r="T12" s="37"/>
      <c r="U12" s="31" t="s">
        <v>18</v>
      </c>
      <c r="V12" s="232"/>
      <c r="W12" s="26">
        <f t="shared" si="0"/>
        <v>0</v>
      </c>
      <c r="X12" s="288"/>
      <c r="Y12" s="288"/>
      <c r="Z12" s="307"/>
    </row>
    <row r="13" spans="1:26" ht="15" thickBot="1">
      <c r="A13" s="270">
        <v>6</v>
      </c>
      <c r="B13" s="266" t="s">
        <v>96</v>
      </c>
      <c r="C13" s="38"/>
      <c r="D13" s="21"/>
      <c r="E13" s="158"/>
      <c r="F13" s="158"/>
      <c r="G13" s="158"/>
      <c r="H13" s="159"/>
      <c r="I13" s="159"/>
      <c r="J13" s="159"/>
      <c r="K13" s="302"/>
      <c r="L13" s="303"/>
      <c r="M13" s="303"/>
      <c r="N13" s="303"/>
      <c r="O13" s="303"/>
      <c r="P13" s="303"/>
      <c r="Q13" s="303"/>
      <c r="R13" s="173"/>
      <c r="S13" s="173"/>
      <c r="T13" s="174"/>
      <c r="U13" s="127"/>
      <c r="V13" s="231" t="s">
        <v>21</v>
      </c>
      <c r="W13" s="26">
        <f t="shared" si="0"/>
        <v>0</v>
      </c>
      <c r="X13" s="287">
        <v>10.5</v>
      </c>
      <c r="Y13" s="287">
        <f>X13*30</f>
        <v>315</v>
      </c>
      <c r="Z13" s="237" t="s">
        <v>177</v>
      </c>
    </row>
    <row r="14" spans="1:26" ht="15" thickBot="1">
      <c r="A14" s="271"/>
      <c r="B14" s="230"/>
      <c r="C14" s="27"/>
      <c r="D14" s="28"/>
      <c r="E14" s="128"/>
      <c r="F14" s="128"/>
      <c r="G14" s="128"/>
      <c r="H14" s="128"/>
      <c r="I14" s="128"/>
      <c r="J14" s="128"/>
      <c r="K14" s="304"/>
      <c r="L14" s="305"/>
      <c r="M14" s="305"/>
      <c r="N14" s="305"/>
      <c r="O14" s="305"/>
      <c r="P14" s="305"/>
      <c r="Q14" s="305"/>
      <c r="R14" s="176"/>
      <c r="S14" s="176"/>
      <c r="T14" s="177"/>
      <c r="U14" s="160" t="s">
        <v>18</v>
      </c>
      <c r="V14" s="232"/>
      <c r="W14" s="26">
        <f t="shared" si="0"/>
        <v>0</v>
      </c>
      <c r="X14" s="288"/>
      <c r="Y14" s="288"/>
      <c r="Z14" s="238"/>
    </row>
    <row r="15" spans="1:26">
      <c r="A15" s="43"/>
      <c r="B15" s="93"/>
      <c r="C15" s="94"/>
      <c r="D15" s="95">
        <f>SUM(D5:D14)</f>
        <v>244</v>
      </c>
      <c r="E15" s="96">
        <f>SUM(E5:E14)</f>
        <v>4</v>
      </c>
      <c r="F15" s="96"/>
      <c r="G15" s="96"/>
      <c r="H15" s="41">
        <f t="shared" ref="H15:U15" si="1">SUM(H5:H14)</f>
        <v>14</v>
      </c>
      <c r="I15" s="96">
        <f t="shared" si="1"/>
        <v>14</v>
      </c>
      <c r="J15" s="41">
        <f t="shared" si="1"/>
        <v>10</v>
      </c>
      <c r="K15" s="96">
        <f t="shared" si="1"/>
        <v>0</v>
      </c>
      <c r="L15" s="41">
        <f t="shared" si="1"/>
        <v>0</v>
      </c>
      <c r="M15" s="96">
        <f t="shared" si="1"/>
        <v>0</v>
      </c>
      <c r="N15" s="41">
        <f t="shared" si="1"/>
        <v>0</v>
      </c>
      <c r="O15" s="96">
        <f t="shared" si="1"/>
        <v>0</v>
      </c>
      <c r="P15" s="41">
        <f t="shared" si="1"/>
        <v>0</v>
      </c>
      <c r="Q15" s="96">
        <f t="shared" si="1"/>
        <v>0</v>
      </c>
      <c r="R15" s="41">
        <f t="shared" si="1"/>
        <v>0</v>
      </c>
      <c r="S15" s="96">
        <f t="shared" si="1"/>
        <v>0</v>
      </c>
      <c r="T15" s="41">
        <f t="shared" si="1"/>
        <v>0</v>
      </c>
      <c r="U15" s="96">
        <f t="shared" si="1"/>
        <v>0</v>
      </c>
      <c r="V15" s="97"/>
      <c r="W15" s="98">
        <f>SUM(W5:W14)</f>
        <v>68</v>
      </c>
      <c r="X15" s="99"/>
      <c r="Y15" s="100"/>
      <c r="Z15" s="101"/>
    </row>
    <row r="16" spans="1:26">
      <c r="A16" s="43"/>
      <c r="B16" s="93"/>
      <c r="C16" s="94"/>
      <c r="D16" s="102"/>
      <c r="E16" s="103"/>
      <c r="F16" s="103"/>
      <c r="G16" s="103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97"/>
      <c r="W16" s="99"/>
      <c r="X16" s="99"/>
      <c r="Y16" s="100"/>
      <c r="Z16" s="101"/>
    </row>
    <row r="17" spans="1:26">
      <c r="A17" s="43"/>
      <c r="B17" s="104" t="s">
        <v>24</v>
      </c>
      <c r="C17" s="105">
        <v>4</v>
      </c>
      <c r="D17" s="102"/>
      <c r="E17" s="103"/>
      <c r="F17" s="103"/>
      <c r="G17" s="103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97"/>
      <c r="W17" s="99"/>
      <c r="X17" s="99"/>
      <c r="Y17" s="100"/>
      <c r="Z17" s="101"/>
    </row>
    <row r="18" spans="1:26">
      <c r="A18" s="43"/>
      <c r="B18" s="104" t="s">
        <v>25</v>
      </c>
      <c r="C18" s="105">
        <v>1</v>
      </c>
      <c r="D18" s="102"/>
      <c r="E18" s="103"/>
      <c r="F18" s="103"/>
      <c r="G18" s="103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97"/>
      <c r="W18" s="99"/>
      <c r="X18" s="99"/>
      <c r="Y18" s="100"/>
      <c r="Z18" s="101"/>
    </row>
    <row r="19" spans="1:26">
      <c r="A19" s="43"/>
      <c r="B19" s="93"/>
      <c r="C19" s="94"/>
      <c r="D19" s="102"/>
      <c r="E19" s="103"/>
      <c r="F19" s="103"/>
      <c r="G19" s="103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97"/>
      <c r="W19" s="99"/>
      <c r="X19" s="99"/>
      <c r="Y19" s="100"/>
      <c r="Z19" s="101"/>
    </row>
  </sheetData>
  <mergeCells count="36">
    <mergeCell ref="Z1:Z3"/>
    <mergeCell ref="V11:V12"/>
    <mergeCell ref="X11:X12"/>
    <mergeCell ref="Y11:Y12"/>
    <mergeCell ref="V1:V3"/>
    <mergeCell ref="W1:W3"/>
    <mergeCell ref="X1:X3"/>
    <mergeCell ref="Y1:Y3"/>
    <mergeCell ref="Z5:Z6"/>
    <mergeCell ref="Z7:Z8"/>
    <mergeCell ref="Z11:Z12"/>
    <mergeCell ref="B5:B6"/>
    <mergeCell ref="V5:V6"/>
    <mergeCell ref="X5:X6"/>
    <mergeCell ref="Y5:Y6"/>
    <mergeCell ref="A7:A8"/>
    <mergeCell ref="B7:B8"/>
    <mergeCell ref="V7:V8"/>
    <mergeCell ref="X7:X8"/>
    <mergeCell ref="Y7:Y8"/>
    <mergeCell ref="Z13:Z14"/>
    <mergeCell ref="A9:A10"/>
    <mergeCell ref="B9:B10"/>
    <mergeCell ref="V9:V10"/>
    <mergeCell ref="X9:X10"/>
    <mergeCell ref="Y9:Y10"/>
    <mergeCell ref="Z9:Z10"/>
    <mergeCell ref="A13:A14"/>
    <mergeCell ref="B13:B14"/>
    <mergeCell ref="V13:V14"/>
    <mergeCell ref="X13:X14"/>
    <mergeCell ref="Y13:Y14"/>
    <mergeCell ref="A11:A12"/>
    <mergeCell ref="B11:B12"/>
    <mergeCell ref="K5:Q14"/>
    <mergeCell ref="A5:A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9"/>
  <sheetViews>
    <sheetView zoomScale="110" zoomScaleNormal="110" workbookViewId="0">
      <selection activeCell="O13" sqref="O13"/>
    </sheetView>
  </sheetViews>
  <sheetFormatPr defaultRowHeight="14.4"/>
  <cols>
    <col min="1" max="1" width="6.33203125" customWidth="1"/>
    <col min="2" max="2" width="40.88671875" customWidth="1"/>
    <col min="3" max="3" width="7.88671875" customWidth="1"/>
    <col min="4" max="4" width="7.44140625" customWidth="1"/>
    <col min="5" max="5" width="3.33203125" bestFit="1" customWidth="1"/>
    <col min="6" max="7" width="3.33203125" customWidth="1"/>
    <col min="8" max="12" width="3.33203125" bestFit="1" customWidth="1"/>
    <col min="13" max="13" width="4.33203125" customWidth="1"/>
    <col min="14" max="14" width="3.33203125" bestFit="1" customWidth="1"/>
    <col min="15" max="15" width="4.6640625" customWidth="1"/>
    <col min="16" max="19" width="3.33203125" bestFit="1" customWidth="1"/>
    <col min="20" max="20" width="3.44140625" bestFit="1" customWidth="1"/>
    <col min="21" max="21" width="6" customWidth="1"/>
    <col min="22" max="22" width="6.33203125" customWidth="1"/>
    <col min="23" max="23" width="5.33203125" customWidth="1"/>
    <col min="24" max="24" width="5.109375" customWidth="1"/>
    <col min="25" max="25" width="5.6640625" customWidth="1"/>
    <col min="26" max="26" width="32.33203125" customWidth="1"/>
  </cols>
  <sheetData>
    <row r="1" spans="1:26" ht="15" thickBot="1">
      <c r="A1" s="1" t="s">
        <v>0</v>
      </c>
      <c r="B1" s="53" t="s">
        <v>1</v>
      </c>
      <c r="C1" s="54" t="s">
        <v>2</v>
      </c>
      <c r="D1" s="2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33" t="s">
        <v>6</v>
      </c>
      <c r="W1" s="258" t="s">
        <v>7</v>
      </c>
      <c r="X1" s="224" t="s">
        <v>8</v>
      </c>
      <c r="Y1" s="224" t="s">
        <v>9</v>
      </c>
      <c r="Z1" s="227" t="s">
        <v>10</v>
      </c>
    </row>
    <row r="2" spans="1:26" ht="54.6" thickBot="1">
      <c r="A2" s="7" t="s">
        <v>121</v>
      </c>
      <c r="B2" s="8" t="s">
        <v>34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34"/>
      <c r="W2" s="259"/>
      <c r="X2" s="225"/>
      <c r="Y2" s="225"/>
      <c r="Z2" s="228"/>
    </row>
    <row r="3" spans="1:26" ht="54.6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34"/>
      <c r="W3" s="259"/>
      <c r="X3" s="226"/>
      <c r="Y3" s="226"/>
      <c r="Z3" s="228"/>
    </row>
    <row r="4" spans="1:26" ht="15" thickBot="1">
      <c r="A4" s="59"/>
      <c r="B4" s="157" t="s">
        <v>152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6"/>
      <c r="W4" s="110"/>
      <c r="X4" s="110"/>
      <c r="Y4" s="110"/>
      <c r="Z4" s="63"/>
    </row>
    <row r="5" spans="1:26">
      <c r="A5" s="222">
        <v>1</v>
      </c>
      <c r="B5" s="251" t="s">
        <v>19</v>
      </c>
      <c r="C5" s="71" t="s">
        <v>15</v>
      </c>
      <c r="D5" s="72"/>
      <c r="E5" s="23"/>
      <c r="F5" s="23"/>
      <c r="G5" s="23">
        <v>2</v>
      </c>
      <c r="H5" s="23">
        <v>2</v>
      </c>
      <c r="I5" s="23">
        <v>2</v>
      </c>
      <c r="J5" s="23">
        <v>2</v>
      </c>
      <c r="K5" s="23">
        <v>2</v>
      </c>
      <c r="L5" s="23"/>
      <c r="M5" s="24">
        <v>2</v>
      </c>
      <c r="N5" s="23">
        <v>2</v>
      </c>
      <c r="O5" s="24">
        <v>2</v>
      </c>
      <c r="P5" s="23"/>
      <c r="Q5" s="23"/>
      <c r="R5" s="23"/>
      <c r="S5" s="23"/>
      <c r="T5" s="23"/>
      <c r="U5" s="24" t="s">
        <v>16</v>
      </c>
      <c r="V5" s="267" t="s">
        <v>21</v>
      </c>
      <c r="W5" s="91">
        <f t="shared" ref="W5:W14" si="0">SUM(E5:V5)</f>
        <v>16</v>
      </c>
      <c r="X5" s="273">
        <v>3</v>
      </c>
      <c r="Y5" s="273">
        <v>90</v>
      </c>
      <c r="Z5" s="237" t="s">
        <v>134</v>
      </c>
    </row>
    <row r="6" spans="1:26" ht="15" thickBot="1">
      <c r="A6" s="249"/>
      <c r="B6" s="252"/>
      <c r="C6" s="68" t="s">
        <v>22</v>
      </c>
      <c r="D6" s="69">
        <v>48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1" t="s">
        <v>18</v>
      </c>
      <c r="V6" s="232"/>
      <c r="W6" s="26">
        <f t="shared" si="0"/>
        <v>0</v>
      </c>
      <c r="X6" s="269"/>
      <c r="Y6" s="269"/>
      <c r="Z6" s="238"/>
    </row>
    <row r="7" spans="1:26">
      <c r="A7" s="222">
        <v>2</v>
      </c>
      <c r="B7" s="251" t="s">
        <v>49</v>
      </c>
      <c r="C7" s="71" t="s">
        <v>15</v>
      </c>
      <c r="D7" s="72">
        <v>36</v>
      </c>
      <c r="E7" s="23"/>
      <c r="F7" s="23">
        <v>4</v>
      </c>
      <c r="G7" s="23">
        <v>4</v>
      </c>
      <c r="H7" s="23">
        <v>4</v>
      </c>
      <c r="I7" s="23">
        <v>4</v>
      </c>
      <c r="J7" s="23">
        <v>2</v>
      </c>
      <c r="K7" s="23">
        <v>4</v>
      </c>
      <c r="L7" s="23">
        <v>2</v>
      </c>
      <c r="M7" s="24">
        <v>4</v>
      </c>
      <c r="N7" s="23"/>
      <c r="O7" s="24"/>
      <c r="P7" s="23"/>
      <c r="Q7" s="23"/>
      <c r="R7" s="23"/>
      <c r="S7" s="23"/>
      <c r="T7" s="23"/>
      <c r="U7" s="24" t="s">
        <v>16</v>
      </c>
      <c r="V7" s="285" t="s">
        <v>23</v>
      </c>
      <c r="W7" s="91">
        <f t="shared" si="0"/>
        <v>28</v>
      </c>
      <c r="X7" s="273">
        <v>6</v>
      </c>
      <c r="Y7" s="273">
        <v>180</v>
      </c>
      <c r="Z7" s="237" t="s">
        <v>108</v>
      </c>
    </row>
    <row r="8" spans="1:26" ht="15" thickBot="1">
      <c r="A8" s="223"/>
      <c r="B8" s="252"/>
      <c r="C8" s="68" t="s">
        <v>22</v>
      </c>
      <c r="D8" s="69">
        <v>36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1" t="s">
        <v>18</v>
      </c>
      <c r="V8" s="286"/>
      <c r="W8" s="26">
        <f t="shared" si="0"/>
        <v>0</v>
      </c>
      <c r="X8" s="269"/>
      <c r="Y8" s="269"/>
      <c r="Z8" s="238"/>
    </row>
    <row r="9" spans="1:26">
      <c r="A9" s="249">
        <v>3</v>
      </c>
      <c r="B9" s="251" t="s">
        <v>97</v>
      </c>
      <c r="C9" s="71" t="s">
        <v>15</v>
      </c>
      <c r="D9" s="72">
        <v>54</v>
      </c>
      <c r="E9" s="23">
        <v>4</v>
      </c>
      <c r="F9" s="23">
        <v>4</v>
      </c>
      <c r="G9" s="23">
        <v>4</v>
      </c>
      <c r="H9" s="23">
        <v>4</v>
      </c>
      <c r="I9" s="23">
        <v>4</v>
      </c>
      <c r="J9" s="23">
        <v>4</v>
      </c>
      <c r="K9" s="23">
        <v>4</v>
      </c>
      <c r="L9" s="23">
        <v>4</v>
      </c>
      <c r="M9" s="24">
        <v>4</v>
      </c>
      <c r="N9" s="23">
        <v>4</v>
      </c>
      <c r="O9" s="24">
        <v>4</v>
      </c>
      <c r="P9" s="23"/>
      <c r="Q9" s="23"/>
      <c r="R9" s="23"/>
      <c r="S9" s="23"/>
      <c r="T9" s="23"/>
      <c r="U9" s="24" t="s">
        <v>16</v>
      </c>
      <c r="V9" s="267" t="s">
        <v>21</v>
      </c>
      <c r="W9" s="91">
        <f t="shared" si="0"/>
        <v>44</v>
      </c>
      <c r="X9" s="273">
        <v>9</v>
      </c>
      <c r="Y9" s="273">
        <v>270</v>
      </c>
      <c r="Z9" s="237" t="s">
        <v>109</v>
      </c>
    </row>
    <row r="10" spans="1:26" ht="15" thickBot="1">
      <c r="A10" s="223"/>
      <c r="B10" s="252"/>
      <c r="C10" s="68" t="s">
        <v>22</v>
      </c>
      <c r="D10" s="69">
        <v>54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1" t="s">
        <v>18</v>
      </c>
      <c r="V10" s="232"/>
      <c r="W10" s="26">
        <f t="shared" si="0"/>
        <v>0</v>
      </c>
      <c r="X10" s="269"/>
      <c r="Y10" s="269"/>
      <c r="Z10" s="238"/>
    </row>
    <row r="11" spans="1:26">
      <c r="A11" s="222">
        <v>4</v>
      </c>
      <c r="B11" s="229" t="s">
        <v>98</v>
      </c>
      <c r="C11" s="65" t="s">
        <v>15</v>
      </c>
      <c r="D11" s="66">
        <v>36</v>
      </c>
      <c r="E11" s="23">
        <v>4</v>
      </c>
      <c r="F11" s="23">
        <v>4</v>
      </c>
      <c r="G11" s="23">
        <v>4</v>
      </c>
      <c r="H11" s="23">
        <v>4</v>
      </c>
      <c r="I11" s="23">
        <v>4</v>
      </c>
      <c r="J11" s="23">
        <v>4</v>
      </c>
      <c r="K11" s="23">
        <v>4</v>
      </c>
      <c r="L11" s="23">
        <v>4</v>
      </c>
      <c r="M11" s="24">
        <v>4</v>
      </c>
      <c r="N11" s="23">
        <v>4</v>
      </c>
      <c r="O11" s="24">
        <v>4</v>
      </c>
      <c r="P11" s="23"/>
      <c r="Q11" s="23"/>
      <c r="R11" s="23"/>
      <c r="S11" s="23"/>
      <c r="T11" s="23"/>
      <c r="U11" s="24" t="s">
        <v>16</v>
      </c>
      <c r="V11" s="267" t="s">
        <v>21</v>
      </c>
      <c r="W11" s="114">
        <f t="shared" si="0"/>
        <v>44</v>
      </c>
      <c r="X11" s="273">
        <v>6</v>
      </c>
      <c r="Y11" s="273">
        <v>180</v>
      </c>
      <c r="Z11" s="308" t="s">
        <v>50</v>
      </c>
    </row>
    <row r="12" spans="1:26" ht="15" thickBot="1">
      <c r="A12" s="223"/>
      <c r="B12" s="230"/>
      <c r="C12" s="68" t="s">
        <v>22</v>
      </c>
      <c r="D12" s="69">
        <v>36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" t="s">
        <v>18</v>
      </c>
      <c r="V12" s="232"/>
      <c r="W12" s="26">
        <f t="shared" si="0"/>
        <v>0</v>
      </c>
      <c r="X12" s="269"/>
      <c r="Y12" s="269"/>
      <c r="Z12" s="254"/>
    </row>
    <row r="13" spans="1:26">
      <c r="A13" s="249">
        <v>5</v>
      </c>
      <c r="B13" s="251" t="s">
        <v>120</v>
      </c>
      <c r="C13" s="65" t="s">
        <v>15</v>
      </c>
      <c r="D13" s="66">
        <v>36</v>
      </c>
      <c r="E13" s="23">
        <v>4</v>
      </c>
      <c r="F13" s="23">
        <v>4</v>
      </c>
      <c r="G13" s="23">
        <v>4</v>
      </c>
      <c r="H13" s="23">
        <v>4</v>
      </c>
      <c r="I13" s="23">
        <v>4</v>
      </c>
      <c r="J13" s="23">
        <v>4</v>
      </c>
      <c r="K13" s="23">
        <v>4</v>
      </c>
      <c r="L13" s="23">
        <v>4</v>
      </c>
      <c r="M13" s="24">
        <v>4</v>
      </c>
      <c r="N13" s="23">
        <v>4</v>
      </c>
      <c r="O13" s="24">
        <v>4</v>
      </c>
      <c r="P13" s="23"/>
      <c r="Q13" s="23"/>
      <c r="R13" s="23"/>
      <c r="S13" s="23"/>
      <c r="T13" s="23"/>
      <c r="U13" s="24" t="s">
        <v>16</v>
      </c>
      <c r="V13" s="267" t="s">
        <v>21</v>
      </c>
      <c r="W13" s="91">
        <f t="shared" si="0"/>
        <v>44</v>
      </c>
      <c r="X13" s="273">
        <v>6</v>
      </c>
      <c r="Y13" s="273">
        <v>180</v>
      </c>
      <c r="Z13" s="308" t="s">
        <v>50</v>
      </c>
    </row>
    <row r="14" spans="1:26" ht="15" thickBot="1">
      <c r="A14" s="223"/>
      <c r="B14" s="251"/>
      <c r="C14" s="68" t="s">
        <v>22</v>
      </c>
      <c r="D14" s="69">
        <v>36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1" t="s">
        <v>18</v>
      </c>
      <c r="V14" s="232"/>
      <c r="W14" s="26">
        <f t="shared" si="0"/>
        <v>0</v>
      </c>
      <c r="X14" s="269"/>
      <c r="Y14" s="269"/>
      <c r="Z14" s="254"/>
    </row>
    <row r="15" spans="1:26">
      <c r="A15" s="43"/>
      <c r="B15" s="76"/>
      <c r="C15" s="44"/>
      <c r="D15" s="131">
        <f>SUM(D5:D14)</f>
        <v>372</v>
      </c>
      <c r="E15" s="117">
        <f>SUM(E5:E14)</f>
        <v>12</v>
      </c>
      <c r="F15" s="117"/>
      <c r="G15" s="117"/>
      <c r="H15" s="117">
        <f t="shared" ref="H15:T15" si="1">SUM(H5:H14)</f>
        <v>18</v>
      </c>
      <c r="I15" s="117">
        <f t="shared" si="1"/>
        <v>18</v>
      </c>
      <c r="J15" s="117">
        <f t="shared" si="1"/>
        <v>16</v>
      </c>
      <c r="K15" s="117">
        <f t="shared" si="1"/>
        <v>18</v>
      </c>
      <c r="L15" s="117">
        <f t="shared" si="1"/>
        <v>14</v>
      </c>
      <c r="M15" s="117">
        <f t="shared" si="1"/>
        <v>18</v>
      </c>
      <c r="N15" s="117">
        <f t="shared" si="1"/>
        <v>14</v>
      </c>
      <c r="O15" s="117">
        <f t="shared" si="1"/>
        <v>14</v>
      </c>
      <c r="P15" s="117">
        <f t="shared" si="1"/>
        <v>0</v>
      </c>
      <c r="Q15" s="117">
        <f t="shared" si="1"/>
        <v>0</v>
      </c>
      <c r="R15" s="117">
        <f t="shared" si="1"/>
        <v>0</v>
      </c>
      <c r="S15" s="117">
        <f t="shared" si="1"/>
        <v>0</v>
      </c>
      <c r="T15" s="117">
        <f t="shared" si="1"/>
        <v>0</v>
      </c>
      <c r="U15" s="117"/>
      <c r="V15" s="132"/>
      <c r="W15" s="119">
        <f>SUM(W7:W14)</f>
        <v>160</v>
      </c>
      <c r="X15" s="44"/>
      <c r="Y15" s="45"/>
      <c r="Z15" s="80"/>
    </row>
    <row r="16" spans="1:26">
      <c r="A16" s="43"/>
      <c r="B16" s="52"/>
      <c r="C16" s="44"/>
      <c r="D16" s="44"/>
      <c r="E16" s="50"/>
      <c r="F16" s="50"/>
      <c r="G16" s="50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132"/>
      <c r="W16" s="44"/>
      <c r="X16" s="44"/>
      <c r="Y16" s="45"/>
      <c r="Z16" s="80"/>
    </row>
    <row r="17" spans="1:26">
      <c r="A17" s="43"/>
      <c r="B17" s="52"/>
      <c r="C17" s="121"/>
      <c r="D17" s="122"/>
      <c r="E17" s="50"/>
      <c r="F17" s="50"/>
      <c r="G17" s="50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132"/>
      <c r="W17" s="44"/>
      <c r="X17" s="44"/>
      <c r="Y17" s="45"/>
      <c r="Z17" s="80"/>
    </row>
    <row r="18" spans="1:26">
      <c r="B18" s="133" t="s">
        <v>24</v>
      </c>
      <c r="C18" s="133">
        <v>4</v>
      </c>
      <c r="D18" s="49"/>
      <c r="Z18" s="125"/>
    </row>
    <row r="19" spans="1:26">
      <c r="B19" s="133" t="s">
        <v>25</v>
      </c>
      <c r="C19" s="134">
        <v>1</v>
      </c>
      <c r="Z19" s="125"/>
    </row>
  </sheetData>
  <mergeCells count="35">
    <mergeCell ref="Y1:Y3"/>
    <mergeCell ref="Z1:Z3"/>
    <mergeCell ref="B9:B10"/>
    <mergeCell ref="V9:V10"/>
    <mergeCell ref="V1:V3"/>
    <mergeCell ref="W1:W3"/>
    <mergeCell ref="X1:X3"/>
    <mergeCell ref="Z5:Z6"/>
    <mergeCell ref="Z7:Z8"/>
    <mergeCell ref="X9:X10"/>
    <mergeCell ref="Y9:Y10"/>
    <mergeCell ref="Z9:Z10"/>
    <mergeCell ref="A7:A8"/>
    <mergeCell ref="B7:B8"/>
    <mergeCell ref="V7:V8"/>
    <mergeCell ref="X7:X8"/>
    <mergeCell ref="Y7:Y8"/>
    <mergeCell ref="A5:A6"/>
    <mergeCell ref="B5:B6"/>
    <mergeCell ref="V5:V6"/>
    <mergeCell ref="X5:X6"/>
    <mergeCell ref="Y5:Y6"/>
    <mergeCell ref="A9:A10"/>
    <mergeCell ref="Z13:Z14"/>
    <mergeCell ref="A11:A12"/>
    <mergeCell ref="B11:B12"/>
    <mergeCell ref="V11:V12"/>
    <mergeCell ref="X11:X12"/>
    <mergeCell ref="Y11:Y12"/>
    <mergeCell ref="Z11:Z12"/>
    <mergeCell ref="A13:A14"/>
    <mergeCell ref="B13:B14"/>
    <mergeCell ref="V13:V14"/>
    <mergeCell ref="X13:X14"/>
    <mergeCell ref="Y13:Y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pageSetUpPr fitToPage="1"/>
  </sheetPr>
  <dimension ref="A1:Z22"/>
  <sheetViews>
    <sheetView topLeftCell="A4" zoomScale="110" zoomScaleNormal="110" workbookViewId="0">
      <selection activeCell="Z5" sqref="Z5:Z6"/>
    </sheetView>
  </sheetViews>
  <sheetFormatPr defaultRowHeight="14.4"/>
  <cols>
    <col min="1" max="1" width="4.44140625" customWidth="1"/>
    <col min="2" max="2" width="28.6640625" customWidth="1"/>
    <col min="3" max="3" width="6.6640625" customWidth="1"/>
    <col min="4" max="4" width="9.109375" customWidth="1"/>
    <col min="5" max="8" width="3.33203125" bestFit="1" customWidth="1"/>
    <col min="9" max="9" width="3.33203125" customWidth="1"/>
    <col min="10" max="12" width="3.33203125" bestFit="1" customWidth="1"/>
    <col min="13" max="13" width="5.109375" customWidth="1"/>
    <col min="14" max="19" width="3.33203125" bestFit="1" customWidth="1"/>
    <col min="20" max="20" width="3.33203125" customWidth="1"/>
    <col min="21" max="22" width="6.6640625" customWidth="1"/>
    <col min="23" max="23" width="4.6640625" customWidth="1"/>
    <col min="24" max="24" width="4.33203125" customWidth="1"/>
    <col min="25" max="25" width="4.109375" customWidth="1"/>
    <col min="26" max="26" width="34.109375" customWidth="1"/>
  </cols>
  <sheetData>
    <row r="1" spans="1:26" ht="15" thickBot="1">
      <c r="A1" s="1" t="s">
        <v>0</v>
      </c>
      <c r="B1" s="86" t="s">
        <v>1</v>
      </c>
      <c r="C1" s="87" t="s">
        <v>2</v>
      </c>
      <c r="D1" s="1" t="s">
        <v>3</v>
      </c>
      <c r="E1" s="3" t="s">
        <v>4</v>
      </c>
      <c r="F1" s="4" t="s">
        <v>5</v>
      </c>
      <c r="G1" s="5" t="s">
        <v>4</v>
      </c>
      <c r="H1" s="5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6" t="s">
        <v>5</v>
      </c>
      <c r="Q1" s="5" t="s">
        <v>4</v>
      </c>
      <c r="R1" s="5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66.75" customHeight="1" thickBot="1">
      <c r="A2" s="7">
        <v>1</v>
      </c>
      <c r="B2" s="8" t="s">
        <v>28</v>
      </c>
      <c r="C2" s="9"/>
      <c r="D2" s="9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65.25" customHeight="1" thickBot="1">
      <c r="A3" s="10" t="s">
        <v>11</v>
      </c>
      <c r="B3" s="88" t="s">
        <v>12</v>
      </c>
      <c r="C3" s="89" t="s">
        <v>13</v>
      </c>
      <c r="D3" s="90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7"/>
      <c r="W3" s="260"/>
      <c r="X3" s="226"/>
      <c r="Y3" s="226"/>
      <c r="Z3" s="262"/>
    </row>
    <row r="4" spans="1:26" ht="15" thickBot="1">
      <c r="A4" s="12"/>
      <c r="B4" s="157" t="s">
        <v>138</v>
      </c>
      <c r="C4" s="12"/>
      <c r="D4" s="13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7"/>
      <c r="W4" s="18"/>
      <c r="X4" s="18"/>
      <c r="Y4" s="18"/>
      <c r="Z4" s="19"/>
    </row>
    <row r="5" spans="1:26" ht="15" customHeight="1" thickBot="1">
      <c r="A5" s="263">
        <v>1</v>
      </c>
      <c r="B5" s="229" t="s">
        <v>51</v>
      </c>
      <c r="C5" s="20" t="s">
        <v>15</v>
      </c>
      <c r="D5" s="21">
        <v>8</v>
      </c>
      <c r="E5" s="23"/>
      <c r="F5" s="23"/>
      <c r="G5" s="23">
        <v>4</v>
      </c>
      <c r="H5" s="23">
        <v>4</v>
      </c>
      <c r="I5" s="23">
        <v>4</v>
      </c>
      <c r="J5" s="23">
        <v>4</v>
      </c>
      <c r="K5" s="23">
        <v>4</v>
      </c>
      <c r="L5" s="23">
        <v>4</v>
      </c>
      <c r="M5" s="23">
        <v>4</v>
      </c>
      <c r="N5" s="23">
        <v>4</v>
      </c>
      <c r="O5" s="23">
        <v>4</v>
      </c>
      <c r="P5" s="23"/>
      <c r="Q5" s="23"/>
      <c r="R5" s="23"/>
      <c r="S5" s="23"/>
      <c r="T5" s="24"/>
      <c r="U5" s="24" t="s">
        <v>16</v>
      </c>
      <c r="V5" s="247" t="s">
        <v>21</v>
      </c>
      <c r="W5" s="26">
        <f>SUM(E5:U5)</f>
        <v>36</v>
      </c>
      <c r="X5" s="243">
        <v>2.5</v>
      </c>
      <c r="Y5" s="245">
        <v>75</v>
      </c>
      <c r="Z5" s="237" t="s">
        <v>133</v>
      </c>
    </row>
    <row r="6" spans="1:26" ht="15" thickBot="1">
      <c r="A6" s="264"/>
      <c r="B6" s="230"/>
      <c r="C6" s="27" t="s">
        <v>17</v>
      </c>
      <c r="D6" s="28">
        <v>22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1" t="s">
        <v>18</v>
      </c>
      <c r="V6" s="248"/>
      <c r="W6" s="26">
        <f>SUM(E6:U6)</f>
        <v>0</v>
      </c>
      <c r="X6" s="244"/>
      <c r="Y6" s="246"/>
      <c r="Z6" s="238"/>
    </row>
    <row r="7" spans="1:26" ht="15" customHeight="1" thickBot="1">
      <c r="A7" s="263">
        <v>2</v>
      </c>
      <c r="B7" s="241" t="s">
        <v>19</v>
      </c>
      <c r="C7" s="20" t="s">
        <v>15</v>
      </c>
      <c r="D7" s="21"/>
      <c r="E7" s="23"/>
      <c r="F7" s="23"/>
      <c r="G7" s="23">
        <v>2</v>
      </c>
      <c r="H7" s="23">
        <v>2</v>
      </c>
      <c r="I7" s="23">
        <v>2</v>
      </c>
      <c r="J7" s="23">
        <v>2</v>
      </c>
      <c r="K7" s="23">
        <v>2</v>
      </c>
      <c r="L7" s="23"/>
      <c r="M7" s="23">
        <v>2</v>
      </c>
      <c r="N7" s="23">
        <v>2</v>
      </c>
      <c r="O7" s="23">
        <v>2</v>
      </c>
      <c r="P7" s="23"/>
      <c r="Q7" s="23"/>
      <c r="R7" s="23"/>
      <c r="S7" s="23"/>
      <c r="T7" s="23"/>
      <c r="U7" s="23"/>
      <c r="V7" s="231" t="s">
        <v>21</v>
      </c>
      <c r="W7" s="26">
        <f>SUM(E7:U7)</f>
        <v>16</v>
      </c>
      <c r="X7" s="243">
        <v>1.5</v>
      </c>
      <c r="Y7" s="245">
        <f>1.5*30</f>
        <v>45</v>
      </c>
      <c r="Z7" s="237" t="s">
        <v>134</v>
      </c>
    </row>
    <row r="8" spans="1:26" ht="15" thickBot="1">
      <c r="A8" s="264"/>
      <c r="B8" s="242"/>
      <c r="C8" s="27" t="s">
        <v>17</v>
      </c>
      <c r="D8" s="28">
        <v>24</v>
      </c>
      <c r="E8" s="30"/>
      <c r="F8" s="30"/>
      <c r="G8" s="30"/>
      <c r="H8" s="30"/>
      <c r="I8" s="30"/>
      <c r="J8" s="30"/>
      <c r="K8" s="30"/>
      <c r="L8" s="30"/>
      <c r="M8" s="31"/>
      <c r="N8" s="30"/>
      <c r="O8" s="30"/>
      <c r="P8" s="30"/>
      <c r="Q8" s="30"/>
      <c r="R8" s="30"/>
      <c r="S8" s="30"/>
      <c r="T8" s="31"/>
      <c r="U8" s="31" t="s">
        <v>16</v>
      </c>
      <c r="V8" s="232"/>
      <c r="W8" s="26">
        <f>SUM(E8:U8)</f>
        <v>0</v>
      </c>
      <c r="X8" s="244"/>
      <c r="Y8" s="246"/>
      <c r="Z8" s="238"/>
    </row>
    <row r="9" spans="1:26" ht="15" thickBot="1">
      <c r="A9" s="33">
        <v>3</v>
      </c>
      <c r="B9" s="201" t="s">
        <v>20</v>
      </c>
      <c r="C9" s="27" t="s">
        <v>17</v>
      </c>
      <c r="D9" s="28">
        <v>30</v>
      </c>
      <c r="E9" s="29"/>
      <c r="F9" s="30"/>
      <c r="G9" s="30"/>
      <c r="H9" s="30"/>
      <c r="I9" s="30"/>
      <c r="J9" s="30"/>
      <c r="K9" s="30"/>
      <c r="L9" s="30"/>
      <c r="M9" s="30">
        <v>2</v>
      </c>
      <c r="N9" s="30">
        <v>2</v>
      </c>
      <c r="O9" s="30">
        <v>2</v>
      </c>
      <c r="P9" s="30"/>
      <c r="Q9" s="30"/>
      <c r="R9" s="30"/>
      <c r="S9" s="30"/>
      <c r="T9" s="30"/>
      <c r="U9" s="30"/>
      <c r="V9" s="168"/>
      <c r="W9" s="26">
        <f>SUM(E9:U9)</f>
        <v>6</v>
      </c>
      <c r="X9" s="34">
        <v>1.5</v>
      </c>
      <c r="Y9" s="34">
        <v>45</v>
      </c>
      <c r="Z9" s="221" t="s">
        <v>181</v>
      </c>
    </row>
    <row r="10" spans="1:26">
      <c r="A10" s="263">
        <v>4</v>
      </c>
      <c r="B10" s="229" t="s">
        <v>81</v>
      </c>
      <c r="C10" s="21" t="s">
        <v>15</v>
      </c>
      <c r="D10" s="72">
        <v>36</v>
      </c>
      <c r="E10" s="23">
        <v>4</v>
      </c>
      <c r="F10" s="23">
        <v>4</v>
      </c>
      <c r="G10" s="23">
        <v>6</v>
      </c>
      <c r="H10" s="23">
        <v>4</v>
      </c>
      <c r="I10" s="23">
        <v>4</v>
      </c>
      <c r="J10" s="23">
        <v>4</v>
      </c>
      <c r="K10" s="23">
        <v>4</v>
      </c>
      <c r="L10" s="23">
        <v>4</v>
      </c>
      <c r="M10" s="23">
        <v>4</v>
      </c>
      <c r="N10" s="23">
        <v>4</v>
      </c>
      <c r="O10" s="23">
        <v>4</v>
      </c>
      <c r="P10" s="23"/>
      <c r="Q10" s="23"/>
      <c r="R10" s="23"/>
      <c r="S10" s="23"/>
      <c r="T10" s="23"/>
      <c r="U10" s="24" t="s">
        <v>16</v>
      </c>
      <c r="V10" s="231" t="s">
        <v>21</v>
      </c>
      <c r="W10" s="73">
        <f>SUM(E10:V10)</f>
        <v>46</v>
      </c>
      <c r="X10" s="239">
        <v>6</v>
      </c>
      <c r="Y10" s="239">
        <v>180</v>
      </c>
      <c r="Z10" s="227" t="s">
        <v>88</v>
      </c>
    </row>
    <row r="11" spans="1:26" ht="15" thickBot="1">
      <c r="A11" s="264"/>
      <c r="B11" s="230"/>
      <c r="C11" s="35" t="s">
        <v>22</v>
      </c>
      <c r="D11" s="69">
        <v>36</v>
      </c>
      <c r="E11" s="36"/>
      <c r="F11" s="37"/>
      <c r="G11" s="37"/>
      <c r="H11" s="37"/>
      <c r="I11" s="37"/>
      <c r="J11" s="37"/>
      <c r="K11" s="37"/>
      <c r="L11" s="37"/>
      <c r="M11" s="202"/>
      <c r="N11" s="37"/>
      <c r="O11" s="37"/>
      <c r="P11" s="37"/>
      <c r="Q11" s="37"/>
      <c r="R11" s="37"/>
      <c r="S11" s="37"/>
      <c r="T11" s="37"/>
      <c r="U11" s="31" t="s">
        <v>18</v>
      </c>
      <c r="V11" s="232"/>
      <c r="W11" s="70">
        <f>SUM(E11:V11)</f>
        <v>0</v>
      </c>
      <c r="X11" s="240"/>
      <c r="Y11" s="240"/>
      <c r="Z11" s="238"/>
    </row>
    <row r="12" spans="1:26" ht="15" thickBot="1">
      <c r="A12" s="263">
        <v>5</v>
      </c>
      <c r="B12" s="229" t="s">
        <v>64</v>
      </c>
      <c r="C12" s="21" t="s">
        <v>15</v>
      </c>
      <c r="D12" s="21">
        <v>18</v>
      </c>
      <c r="E12" s="23"/>
      <c r="F12" s="23"/>
      <c r="G12" s="23"/>
      <c r="H12" s="23"/>
      <c r="I12" s="23"/>
      <c r="J12" s="23"/>
      <c r="K12" s="23"/>
      <c r="L12" s="23"/>
      <c r="M12" s="23"/>
      <c r="N12" s="23">
        <v>2</v>
      </c>
      <c r="O12" s="23">
        <v>4</v>
      </c>
      <c r="P12" s="23"/>
      <c r="Q12" s="23"/>
      <c r="R12" s="23"/>
      <c r="S12" s="23"/>
      <c r="T12" s="23"/>
      <c r="U12" s="24" t="s">
        <v>16</v>
      </c>
      <c r="V12" s="231" t="s">
        <v>21</v>
      </c>
      <c r="W12" s="64">
        <f>SUM(E12:U12)</f>
        <v>6</v>
      </c>
      <c r="X12" s="239">
        <v>3</v>
      </c>
      <c r="Y12" s="239">
        <v>90</v>
      </c>
      <c r="Z12" s="253" t="s">
        <v>180</v>
      </c>
    </row>
    <row r="13" spans="1:26" ht="15" thickBot="1">
      <c r="A13" s="264"/>
      <c r="B13" s="230"/>
      <c r="C13" s="35" t="s">
        <v>22</v>
      </c>
      <c r="D13" s="35">
        <v>18</v>
      </c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1" t="s">
        <v>18</v>
      </c>
      <c r="V13" s="232"/>
      <c r="W13" s="64">
        <f>SUM(E13:U13)</f>
        <v>0</v>
      </c>
      <c r="X13" s="240"/>
      <c r="Y13" s="240"/>
      <c r="Z13" s="254"/>
    </row>
    <row r="14" spans="1:26">
      <c r="A14" s="263">
        <v>6</v>
      </c>
      <c r="B14" s="266" t="s">
        <v>140</v>
      </c>
      <c r="C14" s="38" t="s">
        <v>15</v>
      </c>
      <c r="D14" s="39">
        <v>54</v>
      </c>
      <c r="E14" s="23">
        <v>4</v>
      </c>
      <c r="F14" s="23">
        <v>6</v>
      </c>
      <c r="G14" s="23"/>
      <c r="H14" s="23">
        <v>6</v>
      </c>
      <c r="I14" s="23">
        <v>6</v>
      </c>
      <c r="J14" s="23">
        <v>6</v>
      </c>
      <c r="K14" s="23">
        <v>6</v>
      </c>
      <c r="L14" s="23">
        <v>6</v>
      </c>
      <c r="M14" s="24">
        <v>6</v>
      </c>
      <c r="N14" s="23">
        <v>6</v>
      </c>
      <c r="O14" s="23"/>
      <c r="P14" s="23"/>
      <c r="Q14" s="23"/>
      <c r="R14" s="23"/>
      <c r="S14" s="23"/>
      <c r="T14" s="23"/>
      <c r="U14" s="24" t="s">
        <v>16</v>
      </c>
      <c r="V14" s="267" t="s">
        <v>23</v>
      </c>
      <c r="W14" s="91">
        <f>SUM(E14:V14)</f>
        <v>52</v>
      </c>
      <c r="X14" s="268">
        <v>9</v>
      </c>
      <c r="Y14" s="268">
        <f>X14*30</f>
        <v>270</v>
      </c>
      <c r="Z14" s="253" t="s">
        <v>175</v>
      </c>
    </row>
    <row r="15" spans="1:26" ht="15" thickBot="1">
      <c r="A15" s="264"/>
      <c r="B15" s="230"/>
      <c r="C15" s="27" t="s">
        <v>22</v>
      </c>
      <c r="D15" s="28">
        <v>54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1" t="s">
        <v>18</v>
      </c>
      <c r="V15" s="267"/>
      <c r="W15" s="26">
        <f>SUM(E15:V15)</f>
        <v>0</v>
      </c>
      <c r="X15" s="269"/>
      <c r="Y15" s="269"/>
      <c r="Z15" s="254"/>
    </row>
    <row r="16" spans="1:26">
      <c r="A16" s="270">
        <v>7</v>
      </c>
      <c r="B16" s="266" t="s">
        <v>26</v>
      </c>
      <c r="C16" s="38" t="s">
        <v>15</v>
      </c>
      <c r="D16" s="39">
        <v>30</v>
      </c>
      <c r="E16" s="40">
        <v>4</v>
      </c>
      <c r="F16" s="40">
        <v>4</v>
      </c>
      <c r="G16" s="40">
        <v>4</v>
      </c>
      <c r="H16" s="40">
        <v>4</v>
      </c>
      <c r="I16" s="40">
        <v>4</v>
      </c>
      <c r="J16" s="40">
        <v>4</v>
      </c>
      <c r="K16" s="23">
        <v>4</v>
      </c>
      <c r="L16" s="40">
        <v>4</v>
      </c>
      <c r="M16" s="40">
        <v>2</v>
      </c>
      <c r="N16" s="40">
        <v>4</v>
      </c>
      <c r="O16" s="40">
        <v>4</v>
      </c>
      <c r="P16" s="40"/>
      <c r="Q16" s="40"/>
      <c r="R16" s="40"/>
      <c r="S16" s="40"/>
      <c r="T16" s="40"/>
      <c r="U16" s="24" t="s">
        <v>16</v>
      </c>
      <c r="V16" s="272" t="s">
        <v>23</v>
      </c>
      <c r="W16" s="91">
        <f>SUM(E16:V16)</f>
        <v>42</v>
      </c>
      <c r="X16" s="273">
        <v>6.5</v>
      </c>
      <c r="Y16" s="273">
        <f>6.5*30</f>
        <v>195</v>
      </c>
      <c r="Z16" s="237" t="s">
        <v>112</v>
      </c>
    </row>
    <row r="17" spans="1:26" ht="15" thickBot="1">
      <c r="A17" s="270"/>
      <c r="B17" s="266"/>
      <c r="C17" s="92" t="s">
        <v>17</v>
      </c>
      <c r="D17" s="42">
        <v>8</v>
      </c>
      <c r="E17" s="40"/>
      <c r="F17" s="40"/>
      <c r="G17" s="40"/>
      <c r="H17" s="40"/>
      <c r="I17" s="40"/>
      <c r="J17" s="40"/>
      <c r="K17" s="40"/>
      <c r="L17" s="40"/>
      <c r="M17" s="74"/>
      <c r="N17" s="40"/>
      <c r="O17" s="40"/>
      <c r="P17" s="40"/>
      <c r="Q17" s="40"/>
      <c r="R17" s="40"/>
      <c r="S17" s="40"/>
      <c r="T17" s="40"/>
      <c r="U17" s="74" t="s">
        <v>18</v>
      </c>
      <c r="V17" s="272"/>
      <c r="W17" s="26">
        <f>SUM(E17:V17)</f>
        <v>0</v>
      </c>
      <c r="X17" s="274"/>
      <c r="Y17" s="274"/>
      <c r="Z17" s="265"/>
    </row>
    <row r="18" spans="1:26" ht="15" thickBot="1">
      <c r="A18" s="271"/>
      <c r="B18" s="230"/>
      <c r="C18" s="27" t="s">
        <v>22</v>
      </c>
      <c r="D18" s="28">
        <v>34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1"/>
      <c r="V18" s="272"/>
      <c r="W18" s="26">
        <f>SUM(E18:V18)</f>
        <v>0</v>
      </c>
      <c r="X18" s="269"/>
      <c r="Y18" s="269"/>
      <c r="Z18" s="238"/>
    </row>
    <row r="19" spans="1:26">
      <c r="A19" s="43"/>
      <c r="B19" s="93"/>
      <c r="C19" s="94"/>
      <c r="D19" s="95">
        <f t="shared" ref="D19:S19" si="0">SUM(D5:D18)</f>
        <v>372</v>
      </c>
      <c r="E19" s="96">
        <f t="shared" si="0"/>
        <v>12</v>
      </c>
      <c r="F19" s="41">
        <f t="shared" si="0"/>
        <v>14</v>
      </c>
      <c r="G19" s="96">
        <f t="shared" si="0"/>
        <v>16</v>
      </c>
      <c r="H19" s="41">
        <f t="shared" si="0"/>
        <v>20</v>
      </c>
      <c r="I19" s="96">
        <f t="shared" si="0"/>
        <v>20</v>
      </c>
      <c r="J19" s="41">
        <f t="shared" si="0"/>
        <v>20</v>
      </c>
      <c r="K19" s="96">
        <f t="shared" si="0"/>
        <v>20</v>
      </c>
      <c r="L19" s="41">
        <f t="shared" si="0"/>
        <v>18</v>
      </c>
      <c r="M19" s="96">
        <f t="shared" si="0"/>
        <v>20</v>
      </c>
      <c r="N19" s="41">
        <f t="shared" si="0"/>
        <v>24</v>
      </c>
      <c r="O19" s="96">
        <f t="shared" si="0"/>
        <v>20</v>
      </c>
      <c r="P19" s="41">
        <f t="shared" si="0"/>
        <v>0</v>
      </c>
      <c r="Q19" s="96">
        <f t="shared" si="0"/>
        <v>0</v>
      </c>
      <c r="R19" s="41">
        <f t="shared" si="0"/>
        <v>0</v>
      </c>
      <c r="S19" s="96">
        <f t="shared" si="0"/>
        <v>0</v>
      </c>
      <c r="T19" s="96"/>
      <c r="U19" s="96">
        <f>SUM(U5:U18)</f>
        <v>0</v>
      </c>
      <c r="V19" s="97"/>
      <c r="W19" s="98">
        <f>SUM(W5:W18)</f>
        <v>204</v>
      </c>
      <c r="X19" s="99"/>
      <c r="Y19" s="100"/>
      <c r="Z19" s="101"/>
    </row>
    <row r="20" spans="1:26">
      <c r="A20" s="43"/>
      <c r="B20" s="93"/>
      <c r="C20" s="94"/>
      <c r="D20" s="102"/>
      <c r="E20" s="103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97"/>
      <c r="W20" s="99"/>
      <c r="X20" s="99"/>
      <c r="Y20" s="100"/>
      <c r="Z20" s="101"/>
    </row>
    <row r="21" spans="1:26">
      <c r="A21" s="43"/>
      <c r="B21" s="104" t="s">
        <v>24</v>
      </c>
      <c r="C21" s="105">
        <v>4</v>
      </c>
      <c r="D21" s="102"/>
      <c r="E21" s="103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97"/>
      <c r="W21" s="99"/>
      <c r="X21" s="99"/>
      <c r="Y21" s="100"/>
      <c r="Z21" s="101"/>
    </row>
    <row r="22" spans="1:26">
      <c r="A22" s="43"/>
      <c r="B22" s="104" t="s">
        <v>25</v>
      </c>
      <c r="C22" s="105">
        <v>2</v>
      </c>
      <c r="D22" s="102"/>
      <c r="E22" s="103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97"/>
      <c r="W22" s="99"/>
      <c r="X22" s="99"/>
      <c r="Y22" s="100"/>
      <c r="Z22" s="101"/>
    </row>
  </sheetData>
  <mergeCells count="41">
    <mergeCell ref="A10:A11"/>
    <mergeCell ref="Z16:Z18"/>
    <mergeCell ref="A14:A15"/>
    <mergeCell ref="B14:B15"/>
    <mergeCell ref="V14:V15"/>
    <mergeCell ref="X14:X15"/>
    <mergeCell ref="Y14:Y15"/>
    <mergeCell ref="Z14:Z15"/>
    <mergeCell ref="A16:A18"/>
    <mergeCell ref="B16:B18"/>
    <mergeCell ref="V16:V18"/>
    <mergeCell ref="X16:X18"/>
    <mergeCell ref="Y16:Y18"/>
    <mergeCell ref="Z12:Z13"/>
    <mergeCell ref="A12:A13"/>
    <mergeCell ref="B12:B13"/>
    <mergeCell ref="A5:A6"/>
    <mergeCell ref="B5:B6"/>
    <mergeCell ref="V5:V6"/>
    <mergeCell ref="X5:X6"/>
    <mergeCell ref="Y5:Y6"/>
    <mergeCell ref="A7:A8"/>
    <mergeCell ref="B7:B8"/>
    <mergeCell ref="V7:V8"/>
    <mergeCell ref="X7:X8"/>
    <mergeCell ref="Y7:Y8"/>
    <mergeCell ref="V12:V13"/>
    <mergeCell ref="X12:X13"/>
    <mergeCell ref="Y12:Y13"/>
    <mergeCell ref="Y1:Y3"/>
    <mergeCell ref="Z1:Z3"/>
    <mergeCell ref="Z5:Z6"/>
    <mergeCell ref="Z7:Z8"/>
    <mergeCell ref="Y10:Y11"/>
    <mergeCell ref="Z10:Z11"/>
    <mergeCell ref="B10:B11"/>
    <mergeCell ref="V10:V11"/>
    <mergeCell ref="V1:V3"/>
    <mergeCell ref="W1:W3"/>
    <mergeCell ref="X1:X3"/>
    <mergeCell ref="X10:X11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4"/>
  <dimension ref="A1:Z19"/>
  <sheetViews>
    <sheetView zoomScale="110" zoomScaleNormal="110" workbookViewId="0">
      <selection activeCell="O13" sqref="O13"/>
    </sheetView>
  </sheetViews>
  <sheetFormatPr defaultRowHeight="14.4"/>
  <cols>
    <col min="1" max="1" width="6.33203125" customWidth="1"/>
    <col min="2" max="2" width="40.88671875" customWidth="1"/>
    <col min="3" max="3" width="7.88671875" customWidth="1"/>
    <col min="4" max="4" width="7.44140625" customWidth="1"/>
    <col min="5" max="5" width="3.33203125" bestFit="1" customWidth="1"/>
    <col min="6" max="7" width="3.33203125" customWidth="1"/>
    <col min="8" max="12" width="3.33203125" bestFit="1" customWidth="1"/>
    <col min="13" max="13" width="4.33203125" customWidth="1"/>
    <col min="14" max="14" width="3.33203125" bestFit="1" customWidth="1"/>
    <col min="15" max="15" width="4.6640625" customWidth="1"/>
    <col min="16" max="19" width="3.33203125" bestFit="1" customWidth="1"/>
    <col min="20" max="20" width="3.44140625" bestFit="1" customWidth="1"/>
    <col min="21" max="21" width="6" customWidth="1"/>
    <col min="22" max="22" width="6.33203125" customWidth="1"/>
    <col min="23" max="23" width="5.33203125" customWidth="1"/>
    <col min="24" max="24" width="5.109375" customWidth="1"/>
    <col min="25" max="25" width="5.6640625" customWidth="1"/>
    <col min="26" max="26" width="32.33203125" customWidth="1"/>
  </cols>
  <sheetData>
    <row r="1" spans="1:26" ht="15" thickBot="1">
      <c r="A1" s="1" t="s">
        <v>0</v>
      </c>
      <c r="B1" s="53" t="s">
        <v>1</v>
      </c>
      <c r="C1" s="54" t="s">
        <v>2</v>
      </c>
      <c r="D1" s="2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33" t="s">
        <v>6</v>
      </c>
      <c r="W1" s="258" t="s">
        <v>7</v>
      </c>
      <c r="X1" s="224" t="s">
        <v>8</v>
      </c>
      <c r="Y1" s="224" t="s">
        <v>9</v>
      </c>
      <c r="Z1" s="227" t="s">
        <v>10</v>
      </c>
    </row>
    <row r="2" spans="1:26" ht="69" customHeight="1" thickBot="1">
      <c r="A2" s="7">
        <v>4</v>
      </c>
      <c r="B2" s="8" t="s">
        <v>34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34"/>
      <c r="W2" s="259"/>
      <c r="X2" s="225"/>
      <c r="Y2" s="225"/>
      <c r="Z2" s="228"/>
    </row>
    <row r="3" spans="1:26" ht="72" customHeight="1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34"/>
      <c r="W3" s="259"/>
      <c r="X3" s="226"/>
      <c r="Y3" s="226"/>
      <c r="Z3" s="228"/>
    </row>
    <row r="4" spans="1:26" ht="15" thickBot="1">
      <c r="A4" s="59"/>
      <c r="B4" s="157" t="s">
        <v>152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6"/>
      <c r="W4" s="110"/>
      <c r="X4" s="110"/>
      <c r="Y4" s="110"/>
      <c r="Z4" s="63"/>
    </row>
    <row r="5" spans="1:26" ht="15" customHeight="1">
      <c r="A5" s="222">
        <v>1</v>
      </c>
      <c r="B5" s="251" t="s">
        <v>19</v>
      </c>
      <c r="C5" s="71" t="s">
        <v>15</v>
      </c>
      <c r="D5" s="72"/>
      <c r="E5" s="23"/>
      <c r="F5" s="23"/>
      <c r="G5" s="23">
        <v>2</v>
      </c>
      <c r="H5" s="23">
        <v>2</v>
      </c>
      <c r="I5" s="23">
        <v>2</v>
      </c>
      <c r="J5" s="23">
        <v>2</v>
      </c>
      <c r="K5" s="23">
        <v>2</v>
      </c>
      <c r="L5" s="23"/>
      <c r="M5" s="24">
        <v>2</v>
      </c>
      <c r="N5" s="23">
        <v>2</v>
      </c>
      <c r="O5" s="24">
        <v>2</v>
      </c>
      <c r="P5" s="23"/>
      <c r="Q5" s="23"/>
      <c r="R5" s="23"/>
      <c r="S5" s="23"/>
      <c r="T5" s="23"/>
      <c r="U5" s="24" t="s">
        <v>16</v>
      </c>
      <c r="V5" s="267" t="s">
        <v>21</v>
      </c>
      <c r="W5" s="91">
        <f t="shared" ref="W5:W14" si="0">SUM(E5:V5)</f>
        <v>16</v>
      </c>
      <c r="X5" s="273">
        <v>3</v>
      </c>
      <c r="Y5" s="273">
        <v>90</v>
      </c>
      <c r="Z5" s="237" t="s">
        <v>134</v>
      </c>
    </row>
    <row r="6" spans="1:26" ht="15" thickBot="1">
      <c r="A6" s="249"/>
      <c r="B6" s="252"/>
      <c r="C6" s="68" t="s">
        <v>22</v>
      </c>
      <c r="D6" s="69">
        <v>48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1" t="s">
        <v>18</v>
      </c>
      <c r="V6" s="232"/>
      <c r="W6" s="26">
        <f t="shared" si="0"/>
        <v>0</v>
      </c>
      <c r="X6" s="269"/>
      <c r="Y6" s="269"/>
      <c r="Z6" s="238"/>
    </row>
    <row r="7" spans="1:26" ht="14.55" customHeight="1">
      <c r="A7" s="222">
        <v>2</v>
      </c>
      <c r="B7" s="251" t="s">
        <v>49</v>
      </c>
      <c r="C7" s="71" t="s">
        <v>15</v>
      </c>
      <c r="D7" s="72">
        <v>36</v>
      </c>
      <c r="E7" s="23"/>
      <c r="F7" s="23">
        <v>4</v>
      </c>
      <c r="G7" s="23">
        <v>4</v>
      </c>
      <c r="H7" s="23">
        <v>4</v>
      </c>
      <c r="I7" s="23">
        <v>4</v>
      </c>
      <c r="J7" s="23">
        <v>2</v>
      </c>
      <c r="K7" s="23">
        <v>4</v>
      </c>
      <c r="L7" s="23">
        <v>2</v>
      </c>
      <c r="M7" s="24">
        <v>4</v>
      </c>
      <c r="N7" s="23"/>
      <c r="O7" s="24"/>
      <c r="P7" s="23"/>
      <c r="Q7" s="23"/>
      <c r="R7" s="23"/>
      <c r="S7" s="23"/>
      <c r="T7" s="23"/>
      <c r="U7" s="24" t="s">
        <v>16</v>
      </c>
      <c r="V7" s="285" t="s">
        <v>23</v>
      </c>
      <c r="W7" s="91">
        <f t="shared" si="0"/>
        <v>28</v>
      </c>
      <c r="X7" s="273">
        <v>6</v>
      </c>
      <c r="Y7" s="273">
        <v>180</v>
      </c>
      <c r="Z7" s="237" t="s">
        <v>108</v>
      </c>
    </row>
    <row r="8" spans="1:26" ht="15" thickBot="1">
      <c r="A8" s="223"/>
      <c r="B8" s="252"/>
      <c r="C8" s="68" t="s">
        <v>22</v>
      </c>
      <c r="D8" s="69">
        <v>36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1" t="s">
        <v>18</v>
      </c>
      <c r="V8" s="286"/>
      <c r="W8" s="26">
        <f t="shared" si="0"/>
        <v>0</v>
      </c>
      <c r="X8" s="269"/>
      <c r="Y8" s="269"/>
      <c r="Z8" s="238"/>
    </row>
    <row r="9" spans="1:26">
      <c r="A9" s="249">
        <v>3</v>
      </c>
      <c r="B9" s="251" t="s">
        <v>97</v>
      </c>
      <c r="C9" s="71" t="s">
        <v>15</v>
      </c>
      <c r="D9" s="72">
        <v>54</v>
      </c>
      <c r="E9" s="23">
        <v>4</v>
      </c>
      <c r="F9" s="23">
        <v>4</v>
      </c>
      <c r="G9" s="23">
        <v>4</v>
      </c>
      <c r="H9" s="23">
        <v>4</v>
      </c>
      <c r="I9" s="23">
        <v>4</v>
      </c>
      <c r="J9" s="23">
        <v>4</v>
      </c>
      <c r="K9" s="23">
        <v>4</v>
      </c>
      <c r="L9" s="23">
        <v>4</v>
      </c>
      <c r="M9" s="24">
        <v>4</v>
      </c>
      <c r="N9" s="23">
        <v>4</v>
      </c>
      <c r="O9" s="24">
        <v>4</v>
      </c>
      <c r="P9" s="23"/>
      <c r="Q9" s="23"/>
      <c r="R9" s="23"/>
      <c r="S9" s="23"/>
      <c r="T9" s="23"/>
      <c r="U9" s="24" t="s">
        <v>16</v>
      </c>
      <c r="V9" s="267" t="s">
        <v>21</v>
      </c>
      <c r="W9" s="91">
        <f t="shared" si="0"/>
        <v>44</v>
      </c>
      <c r="X9" s="273">
        <v>9</v>
      </c>
      <c r="Y9" s="273">
        <v>270</v>
      </c>
      <c r="Z9" s="237" t="s">
        <v>109</v>
      </c>
    </row>
    <row r="10" spans="1:26" ht="15" thickBot="1">
      <c r="A10" s="223"/>
      <c r="B10" s="252"/>
      <c r="C10" s="68" t="s">
        <v>22</v>
      </c>
      <c r="D10" s="69">
        <v>54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1" t="s">
        <v>18</v>
      </c>
      <c r="V10" s="232"/>
      <c r="W10" s="26">
        <f t="shared" si="0"/>
        <v>0</v>
      </c>
      <c r="X10" s="269"/>
      <c r="Y10" s="269"/>
      <c r="Z10" s="238"/>
    </row>
    <row r="11" spans="1:26" ht="14.55" customHeight="1">
      <c r="A11" s="222">
        <v>4</v>
      </c>
      <c r="B11" s="229" t="s">
        <v>98</v>
      </c>
      <c r="C11" s="65" t="s">
        <v>15</v>
      </c>
      <c r="D11" s="66">
        <v>36</v>
      </c>
      <c r="E11" s="23">
        <v>4</v>
      </c>
      <c r="F11" s="23">
        <v>4</v>
      </c>
      <c r="G11" s="23">
        <v>4</v>
      </c>
      <c r="H11" s="23">
        <v>4</v>
      </c>
      <c r="I11" s="23">
        <v>4</v>
      </c>
      <c r="J11" s="23">
        <v>4</v>
      </c>
      <c r="K11" s="23">
        <v>4</v>
      </c>
      <c r="L11" s="23">
        <v>4</v>
      </c>
      <c r="M11" s="24">
        <v>4</v>
      </c>
      <c r="N11" s="23">
        <v>4</v>
      </c>
      <c r="O11" s="24">
        <v>4</v>
      </c>
      <c r="P11" s="23"/>
      <c r="Q11" s="23"/>
      <c r="R11" s="23"/>
      <c r="S11" s="23"/>
      <c r="T11" s="23"/>
      <c r="U11" s="24" t="s">
        <v>16</v>
      </c>
      <c r="V11" s="267" t="s">
        <v>21</v>
      </c>
      <c r="W11" s="114">
        <f t="shared" si="0"/>
        <v>44</v>
      </c>
      <c r="X11" s="273">
        <v>6</v>
      </c>
      <c r="Y11" s="273">
        <v>180</v>
      </c>
      <c r="Z11" s="308" t="s">
        <v>50</v>
      </c>
    </row>
    <row r="12" spans="1:26" ht="15" thickBot="1">
      <c r="A12" s="223"/>
      <c r="B12" s="230"/>
      <c r="C12" s="68" t="s">
        <v>22</v>
      </c>
      <c r="D12" s="69">
        <v>36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" t="s">
        <v>18</v>
      </c>
      <c r="V12" s="232"/>
      <c r="W12" s="26">
        <f t="shared" si="0"/>
        <v>0</v>
      </c>
      <c r="X12" s="269"/>
      <c r="Y12" s="269"/>
      <c r="Z12" s="254"/>
    </row>
    <row r="13" spans="1:26" ht="14.55" customHeight="1">
      <c r="A13" s="249">
        <v>5</v>
      </c>
      <c r="B13" s="251" t="s">
        <v>120</v>
      </c>
      <c r="C13" s="65" t="s">
        <v>15</v>
      </c>
      <c r="D13" s="66">
        <v>36</v>
      </c>
      <c r="E13" s="23">
        <v>4</v>
      </c>
      <c r="F13" s="23">
        <v>4</v>
      </c>
      <c r="G13" s="23">
        <v>4</v>
      </c>
      <c r="H13" s="23">
        <v>4</v>
      </c>
      <c r="I13" s="23">
        <v>4</v>
      </c>
      <c r="J13" s="23">
        <v>4</v>
      </c>
      <c r="K13" s="23">
        <v>4</v>
      </c>
      <c r="L13" s="23">
        <v>4</v>
      </c>
      <c r="M13" s="24">
        <v>4</v>
      </c>
      <c r="N13" s="23">
        <v>4</v>
      </c>
      <c r="O13" s="24">
        <v>4</v>
      </c>
      <c r="P13" s="23"/>
      <c r="Q13" s="23"/>
      <c r="R13" s="23"/>
      <c r="S13" s="23"/>
      <c r="T13" s="23"/>
      <c r="U13" s="24" t="s">
        <v>16</v>
      </c>
      <c r="V13" s="267" t="s">
        <v>21</v>
      </c>
      <c r="W13" s="91">
        <f t="shared" si="0"/>
        <v>44</v>
      </c>
      <c r="X13" s="273">
        <v>6</v>
      </c>
      <c r="Y13" s="273">
        <v>180</v>
      </c>
      <c r="Z13" s="308" t="s">
        <v>50</v>
      </c>
    </row>
    <row r="14" spans="1:26" ht="15" thickBot="1">
      <c r="A14" s="223"/>
      <c r="B14" s="251"/>
      <c r="C14" s="68" t="s">
        <v>22</v>
      </c>
      <c r="D14" s="69">
        <v>36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1" t="s">
        <v>18</v>
      </c>
      <c r="V14" s="232"/>
      <c r="W14" s="26">
        <f t="shared" si="0"/>
        <v>0</v>
      </c>
      <c r="X14" s="269"/>
      <c r="Y14" s="269"/>
      <c r="Z14" s="254"/>
    </row>
    <row r="15" spans="1:26">
      <c r="A15" s="43"/>
      <c r="B15" s="76"/>
      <c r="C15" s="44"/>
      <c r="D15" s="131">
        <f>SUM(D5:D14)</f>
        <v>372</v>
      </c>
      <c r="E15" s="117">
        <f>SUM(E5:E14)</f>
        <v>12</v>
      </c>
      <c r="F15" s="117"/>
      <c r="G15" s="117"/>
      <c r="H15" s="117">
        <f t="shared" ref="H15:T15" si="1">SUM(H5:H14)</f>
        <v>18</v>
      </c>
      <c r="I15" s="117">
        <f t="shared" si="1"/>
        <v>18</v>
      </c>
      <c r="J15" s="117">
        <f t="shared" si="1"/>
        <v>16</v>
      </c>
      <c r="K15" s="117">
        <f t="shared" si="1"/>
        <v>18</v>
      </c>
      <c r="L15" s="117">
        <f t="shared" si="1"/>
        <v>14</v>
      </c>
      <c r="M15" s="117">
        <f t="shared" si="1"/>
        <v>18</v>
      </c>
      <c r="N15" s="117">
        <f t="shared" si="1"/>
        <v>14</v>
      </c>
      <c r="O15" s="117">
        <f t="shared" si="1"/>
        <v>14</v>
      </c>
      <c r="P15" s="117">
        <f t="shared" si="1"/>
        <v>0</v>
      </c>
      <c r="Q15" s="117">
        <f t="shared" si="1"/>
        <v>0</v>
      </c>
      <c r="R15" s="117">
        <f t="shared" si="1"/>
        <v>0</v>
      </c>
      <c r="S15" s="117">
        <f t="shared" si="1"/>
        <v>0</v>
      </c>
      <c r="T15" s="117">
        <f t="shared" si="1"/>
        <v>0</v>
      </c>
      <c r="U15" s="117"/>
      <c r="V15" s="132"/>
      <c r="W15" s="119">
        <f>SUM(W7:W14)</f>
        <v>160</v>
      </c>
      <c r="X15" s="44"/>
      <c r="Y15" s="45"/>
      <c r="Z15" s="80"/>
    </row>
    <row r="16" spans="1:26">
      <c r="A16" s="43"/>
      <c r="B16" s="52"/>
      <c r="C16" s="44"/>
      <c r="D16" s="44"/>
      <c r="E16" s="50"/>
      <c r="F16" s="50"/>
      <c r="G16" s="50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132"/>
      <c r="W16" s="44"/>
      <c r="X16" s="44"/>
      <c r="Y16" s="45"/>
      <c r="Z16" s="80"/>
    </row>
    <row r="17" spans="1:26">
      <c r="A17" s="43"/>
      <c r="B17" s="52"/>
      <c r="C17" s="121"/>
      <c r="D17" s="122"/>
      <c r="E17" s="50"/>
      <c r="F17" s="50"/>
      <c r="G17" s="50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132"/>
      <c r="W17" s="44"/>
      <c r="X17" s="44"/>
      <c r="Y17" s="45"/>
      <c r="Z17" s="80"/>
    </row>
    <row r="18" spans="1:26">
      <c r="B18" s="133" t="s">
        <v>24</v>
      </c>
      <c r="C18" s="133">
        <v>4</v>
      </c>
      <c r="D18" s="49"/>
      <c r="Z18" s="125"/>
    </row>
    <row r="19" spans="1:26">
      <c r="B19" s="133" t="s">
        <v>25</v>
      </c>
      <c r="C19" s="134">
        <v>1</v>
      </c>
      <c r="Z19" s="125"/>
    </row>
  </sheetData>
  <mergeCells count="35">
    <mergeCell ref="Z13:Z14"/>
    <mergeCell ref="A11:A12"/>
    <mergeCell ref="B11:B12"/>
    <mergeCell ref="V11:V12"/>
    <mergeCell ref="X11:X12"/>
    <mergeCell ref="Y11:Y12"/>
    <mergeCell ref="Z11:Z12"/>
    <mergeCell ref="A13:A14"/>
    <mergeCell ref="B13:B14"/>
    <mergeCell ref="V13:V14"/>
    <mergeCell ref="X13:X14"/>
    <mergeCell ref="Y13:Y14"/>
    <mergeCell ref="A5:A6"/>
    <mergeCell ref="B5:B6"/>
    <mergeCell ref="V5:V6"/>
    <mergeCell ref="X5:X6"/>
    <mergeCell ref="X9:X10"/>
    <mergeCell ref="A9:A10"/>
    <mergeCell ref="A7:A8"/>
    <mergeCell ref="B7:B8"/>
    <mergeCell ref="V7:V8"/>
    <mergeCell ref="X7:X8"/>
    <mergeCell ref="Y7:Y8"/>
    <mergeCell ref="Y1:Y3"/>
    <mergeCell ref="Z1:Z3"/>
    <mergeCell ref="B9:B10"/>
    <mergeCell ref="V9:V10"/>
    <mergeCell ref="V1:V3"/>
    <mergeCell ref="W1:W3"/>
    <mergeCell ref="X1:X3"/>
    <mergeCell ref="Y5:Y6"/>
    <mergeCell ref="Z5:Z6"/>
    <mergeCell ref="Z7:Z8"/>
    <mergeCell ref="Y9:Y10"/>
    <mergeCell ref="Z9:Z10"/>
  </mergeCells>
  <pageMargins left="0.7" right="0.7" top="0.75" bottom="0.75" header="0.3" footer="0.3"/>
  <pageSetup paperSize="9" orientation="portrait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5"/>
  <dimension ref="A1:Z19"/>
  <sheetViews>
    <sheetView zoomScaleNormal="100" workbookViewId="0">
      <selection activeCell="N6" sqref="N6"/>
    </sheetView>
  </sheetViews>
  <sheetFormatPr defaultRowHeight="14.4"/>
  <cols>
    <col min="1" max="1" width="6.88671875" customWidth="1"/>
    <col min="2" max="2" width="39.109375" customWidth="1"/>
    <col min="3" max="3" width="7.6640625" customWidth="1"/>
    <col min="4" max="4" width="6" customWidth="1"/>
    <col min="5" max="5" width="3.33203125" bestFit="1" customWidth="1"/>
    <col min="6" max="7" width="3.33203125" customWidth="1"/>
    <col min="8" max="12" width="3.33203125" bestFit="1" customWidth="1"/>
    <col min="13" max="13" width="4.33203125" customWidth="1"/>
    <col min="14" max="14" width="3.33203125" bestFit="1" customWidth="1"/>
    <col min="15" max="15" width="4.44140625" customWidth="1"/>
    <col min="16" max="20" width="3.33203125" bestFit="1" customWidth="1"/>
    <col min="21" max="21" width="5.88671875" customWidth="1"/>
    <col min="22" max="22" width="4.44140625" customWidth="1"/>
    <col min="23" max="23" width="5.109375" customWidth="1"/>
    <col min="24" max="25" width="4.6640625" customWidth="1"/>
    <col min="26" max="26" width="45.109375" customWidth="1"/>
  </cols>
  <sheetData>
    <row r="1" spans="1:26" ht="15" thickBot="1">
      <c r="A1" s="1" t="s">
        <v>0</v>
      </c>
      <c r="B1" s="53" t="s">
        <v>1</v>
      </c>
      <c r="C1" s="54" t="s">
        <v>2</v>
      </c>
      <c r="D1" s="2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69" customHeight="1" thickBot="1">
      <c r="A2" s="129">
        <v>4</v>
      </c>
      <c r="B2" s="8" t="s">
        <v>28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74.25" customHeight="1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6"/>
      <c r="W3" s="259"/>
      <c r="X3" s="226"/>
      <c r="Y3" s="226"/>
      <c r="Z3" s="261"/>
    </row>
    <row r="4" spans="1:26" ht="15" thickBot="1">
      <c r="A4" s="59"/>
      <c r="B4" s="157" t="s">
        <v>152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08"/>
      <c r="W4" s="109"/>
      <c r="X4" s="110"/>
      <c r="Y4" s="110"/>
      <c r="Z4" s="111"/>
    </row>
    <row r="5" spans="1:26" ht="14.55" customHeight="1">
      <c r="A5" s="222">
        <v>1</v>
      </c>
      <c r="B5" s="251" t="s">
        <v>19</v>
      </c>
      <c r="C5" s="71" t="s">
        <v>15</v>
      </c>
      <c r="D5" s="72"/>
      <c r="E5" s="23"/>
      <c r="F5" s="23"/>
      <c r="G5" s="23">
        <v>2</v>
      </c>
      <c r="H5" s="23">
        <v>2</v>
      </c>
      <c r="I5" s="23">
        <v>2</v>
      </c>
      <c r="J5" s="23">
        <v>2</v>
      </c>
      <c r="K5" s="23">
        <v>2</v>
      </c>
      <c r="L5" s="23"/>
      <c r="M5" s="24">
        <v>2</v>
      </c>
      <c r="N5" s="23">
        <v>2</v>
      </c>
      <c r="O5" s="24">
        <v>2</v>
      </c>
      <c r="P5" s="23"/>
      <c r="Q5" s="23"/>
      <c r="R5" s="23"/>
      <c r="S5" s="23"/>
      <c r="T5" s="23"/>
      <c r="U5" s="24" t="s">
        <v>16</v>
      </c>
      <c r="V5" s="193" t="s">
        <v>21</v>
      </c>
      <c r="W5" s="91">
        <f t="shared" ref="W5:W14" si="0">SUM(E5:V5)</f>
        <v>16</v>
      </c>
      <c r="X5" s="273">
        <v>3</v>
      </c>
      <c r="Y5" s="195">
        <v>90</v>
      </c>
      <c r="Z5" s="237" t="s">
        <v>134</v>
      </c>
    </row>
    <row r="6" spans="1:26" ht="15" thickBot="1">
      <c r="A6" s="249"/>
      <c r="B6" s="252"/>
      <c r="C6" s="68" t="s">
        <v>22</v>
      </c>
      <c r="D6" s="69">
        <v>48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1" t="s">
        <v>18</v>
      </c>
      <c r="V6" s="192"/>
      <c r="W6" s="26">
        <f t="shared" si="0"/>
        <v>0</v>
      </c>
      <c r="X6" s="269"/>
      <c r="Y6" s="194"/>
      <c r="Z6" s="238"/>
    </row>
    <row r="7" spans="1:26" ht="14.55" customHeight="1">
      <c r="A7" s="222">
        <v>2</v>
      </c>
      <c r="B7" s="251" t="s">
        <v>153</v>
      </c>
      <c r="C7" s="71" t="s">
        <v>15</v>
      </c>
      <c r="D7" s="72">
        <v>36</v>
      </c>
      <c r="E7" s="23"/>
      <c r="F7" s="23">
        <v>4</v>
      </c>
      <c r="G7" s="23">
        <v>4</v>
      </c>
      <c r="H7" s="23">
        <v>4</v>
      </c>
      <c r="I7" s="23">
        <v>4</v>
      </c>
      <c r="J7" s="23"/>
      <c r="K7" s="23"/>
      <c r="L7" s="23">
        <v>2</v>
      </c>
      <c r="M7" s="24">
        <v>2</v>
      </c>
      <c r="N7" s="23">
        <v>2</v>
      </c>
      <c r="O7" s="24">
        <v>2</v>
      </c>
      <c r="P7" s="23"/>
      <c r="Q7" s="23"/>
      <c r="R7" s="23"/>
      <c r="S7" s="23"/>
      <c r="T7" s="23"/>
      <c r="U7" s="24" t="s">
        <v>16</v>
      </c>
      <c r="V7" s="196" t="s">
        <v>23</v>
      </c>
      <c r="W7" s="91">
        <f t="shared" si="0"/>
        <v>24</v>
      </c>
      <c r="X7" s="273">
        <v>6</v>
      </c>
      <c r="Y7" s="195">
        <v>180</v>
      </c>
      <c r="Z7" s="227" t="s">
        <v>130</v>
      </c>
    </row>
    <row r="8" spans="1:26" ht="15" thickBot="1">
      <c r="A8" s="223"/>
      <c r="B8" s="252"/>
      <c r="C8" s="68" t="s">
        <v>22</v>
      </c>
      <c r="D8" s="69">
        <v>36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1" t="s">
        <v>18</v>
      </c>
      <c r="V8" s="197"/>
      <c r="W8" s="26">
        <f t="shared" si="0"/>
        <v>0</v>
      </c>
      <c r="X8" s="269"/>
      <c r="Y8" s="194"/>
      <c r="Z8" s="238"/>
    </row>
    <row r="9" spans="1:26" ht="23.4" customHeight="1">
      <c r="A9" s="222">
        <v>3</v>
      </c>
      <c r="B9" s="251" t="s">
        <v>97</v>
      </c>
      <c r="C9" s="71" t="s">
        <v>15</v>
      </c>
      <c r="D9" s="72">
        <v>54</v>
      </c>
      <c r="E9" s="23">
        <v>4</v>
      </c>
      <c r="F9" s="23">
        <v>4</v>
      </c>
      <c r="G9" s="23">
        <v>4</v>
      </c>
      <c r="H9" s="23">
        <v>4</v>
      </c>
      <c r="I9" s="23">
        <v>4</v>
      </c>
      <c r="J9" s="23">
        <v>4</v>
      </c>
      <c r="K9" s="23">
        <v>4</v>
      </c>
      <c r="L9" s="23">
        <v>4</v>
      </c>
      <c r="M9" s="24">
        <v>4</v>
      </c>
      <c r="N9" s="23">
        <v>4</v>
      </c>
      <c r="O9" s="24">
        <v>4</v>
      </c>
      <c r="P9" s="23"/>
      <c r="Q9" s="23"/>
      <c r="R9" s="23"/>
      <c r="S9" s="23"/>
      <c r="T9" s="23"/>
      <c r="U9" s="24" t="s">
        <v>16</v>
      </c>
      <c r="V9" s="193" t="s">
        <v>21</v>
      </c>
      <c r="W9" s="91">
        <f t="shared" si="0"/>
        <v>44</v>
      </c>
      <c r="X9" s="273">
        <v>9</v>
      </c>
      <c r="Y9" s="195">
        <v>270</v>
      </c>
      <c r="Z9" s="237" t="s">
        <v>109</v>
      </c>
    </row>
    <row r="10" spans="1:26" ht="17.399999999999999" customHeight="1" thickBot="1">
      <c r="A10" s="223"/>
      <c r="B10" s="252"/>
      <c r="C10" s="68" t="s">
        <v>22</v>
      </c>
      <c r="D10" s="69">
        <v>54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1" t="s">
        <v>18</v>
      </c>
      <c r="V10" s="192"/>
      <c r="W10" s="26">
        <f t="shared" si="0"/>
        <v>0</v>
      </c>
      <c r="X10" s="269"/>
      <c r="Y10" s="194"/>
      <c r="Z10" s="238"/>
    </row>
    <row r="11" spans="1:26" ht="20.100000000000001" customHeight="1">
      <c r="A11" s="249">
        <v>4</v>
      </c>
      <c r="B11" s="229" t="s">
        <v>98</v>
      </c>
      <c r="C11" s="65" t="s">
        <v>15</v>
      </c>
      <c r="D11" s="66">
        <v>36</v>
      </c>
      <c r="E11" s="23">
        <v>4</v>
      </c>
      <c r="F11" s="23">
        <v>4</v>
      </c>
      <c r="G11" s="23">
        <v>4</v>
      </c>
      <c r="H11" s="23">
        <v>4</v>
      </c>
      <c r="I11" s="23">
        <v>4</v>
      </c>
      <c r="J11" s="23">
        <v>4</v>
      </c>
      <c r="K11" s="23">
        <v>4</v>
      </c>
      <c r="L11" s="23">
        <v>4</v>
      </c>
      <c r="M11" s="24">
        <v>4</v>
      </c>
      <c r="N11" s="23">
        <v>4</v>
      </c>
      <c r="O11" s="24">
        <v>4</v>
      </c>
      <c r="P11" s="23"/>
      <c r="Q11" s="23"/>
      <c r="R11" s="23"/>
      <c r="S11" s="23"/>
      <c r="T11" s="23"/>
      <c r="U11" s="24" t="s">
        <v>16</v>
      </c>
      <c r="V11" s="193" t="s">
        <v>21</v>
      </c>
      <c r="W11" s="114">
        <f t="shared" si="0"/>
        <v>44</v>
      </c>
      <c r="X11" s="273">
        <v>6</v>
      </c>
      <c r="Y11" s="195">
        <v>180</v>
      </c>
      <c r="Z11" s="308" t="s">
        <v>50</v>
      </c>
    </row>
    <row r="12" spans="1:26" ht="22.2" customHeight="1" thickBot="1">
      <c r="A12" s="223"/>
      <c r="B12" s="230"/>
      <c r="C12" s="68" t="s">
        <v>22</v>
      </c>
      <c r="D12" s="69">
        <v>36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" t="s">
        <v>18</v>
      </c>
      <c r="V12" s="192"/>
      <c r="W12" s="26">
        <f t="shared" si="0"/>
        <v>0</v>
      </c>
      <c r="X12" s="269"/>
      <c r="Y12" s="194"/>
      <c r="Z12" s="254"/>
    </row>
    <row r="13" spans="1:26" ht="22.5" customHeight="1">
      <c r="A13" s="222">
        <v>5</v>
      </c>
      <c r="B13" s="251" t="s">
        <v>120</v>
      </c>
      <c r="C13" s="65" t="s">
        <v>15</v>
      </c>
      <c r="D13" s="66">
        <v>36</v>
      </c>
      <c r="E13" s="23">
        <v>4</v>
      </c>
      <c r="F13" s="23">
        <v>4</v>
      </c>
      <c r="G13" s="23">
        <v>4</v>
      </c>
      <c r="H13" s="23">
        <v>4</v>
      </c>
      <c r="I13" s="23">
        <v>4</v>
      </c>
      <c r="J13" s="23">
        <v>4</v>
      </c>
      <c r="K13" s="23">
        <v>4</v>
      </c>
      <c r="L13" s="23">
        <v>4</v>
      </c>
      <c r="M13" s="24">
        <v>4</v>
      </c>
      <c r="N13" s="23">
        <v>4</v>
      </c>
      <c r="O13" s="24">
        <v>4</v>
      </c>
      <c r="P13" s="23"/>
      <c r="Q13" s="23"/>
      <c r="R13" s="23"/>
      <c r="S13" s="23"/>
      <c r="T13" s="23"/>
      <c r="U13" s="24" t="s">
        <v>16</v>
      </c>
      <c r="V13" s="193" t="s">
        <v>21</v>
      </c>
      <c r="W13" s="91">
        <f t="shared" si="0"/>
        <v>44</v>
      </c>
      <c r="X13" s="195">
        <v>6</v>
      </c>
      <c r="Y13" s="195">
        <v>180</v>
      </c>
      <c r="Z13" s="308" t="s">
        <v>50</v>
      </c>
    </row>
    <row r="14" spans="1:26" ht="15.6" customHeight="1" thickBot="1">
      <c r="A14" s="223"/>
      <c r="B14" s="251"/>
      <c r="C14" s="68" t="s">
        <v>22</v>
      </c>
      <c r="D14" s="69">
        <v>36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1" t="s">
        <v>18</v>
      </c>
      <c r="V14" s="192"/>
      <c r="W14" s="26">
        <f t="shared" si="0"/>
        <v>0</v>
      </c>
      <c r="X14" s="194"/>
      <c r="Y14" s="194"/>
      <c r="Z14" s="254"/>
    </row>
    <row r="15" spans="1:26">
      <c r="A15" s="43"/>
      <c r="B15" s="76"/>
      <c r="C15" s="161"/>
      <c r="D15" s="161"/>
      <c r="E15" s="116">
        <f>SUM(E5:E14)</f>
        <v>12</v>
      </c>
      <c r="F15" s="116"/>
      <c r="G15" s="116"/>
      <c r="H15" s="116">
        <f t="shared" ref="H15:T15" si="1">SUM(H5:H14)</f>
        <v>18</v>
      </c>
      <c r="I15" s="116">
        <f t="shared" si="1"/>
        <v>18</v>
      </c>
      <c r="J15" s="116">
        <f t="shared" si="1"/>
        <v>14</v>
      </c>
      <c r="K15" s="117">
        <f t="shared" si="1"/>
        <v>14</v>
      </c>
      <c r="L15" s="116">
        <f t="shared" si="1"/>
        <v>14</v>
      </c>
      <c r="M15" s="117">
        <f t="shared" si="1"/>
        <v>16</v>
      </c>
      <c r="N15" s="117">
        <f t="shared" si="1"/>
        <v>16</v>
      </c>
      <c r="O15" s="117">
        <f t="shared" si="1"/>
        <v>16</v>
      </c>
      <c r="P15" s="117">
        <f t="shared" si="1"/>
        <v>0</v>
      </c>
      <c r="Q15" s="117">
        <f t="shared" si="1"/>
        <v>0</v>
      </c>
      <c r="R15" s="117">
        <f t="shared" si="1"/>
        <v>0</v>
      </c>
      <c r="S15" s="117">
        <f t="shared" si="1"/>
        <v>0</v>
      </c>
      <c r="T15" s="117">
        <f t="shared" si="1"/>
        <v>0</v>
      </c>
      <c r="U15" s="117"/>
      <c r="V15" s="118"/>
      <c r="W15" s="119">
        <f>SUM(W7:W14)</f>
        <v>156</v>
      </c>
      <c r="X15" s="44"/>
      <c r="Y15" s="45"/>
      <c r="Z15" s="46"/>
    </row>
    <row r="16" spans="1:26">
      <c r="A16" s="43"/>
      <c r="B16" s="52"/>
      <c r="C16" s="45"/>
      <c r="D16" s="45"/>
      <c r="E16" s="120"/>
      <c r="F16" s="120"/>
      <c r="G16" s="120"/>
      <c r="H16" s="45"/>
      <c r="I16" s="45"/>
      <c r="J16" s="45"/>
      <c r="K16" s="51">
        <v>2</v>
      </c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120"/>
      <c r="W16" s="44"/>
      <c r="X16" s="44"/>
      <c r="Y16" s="45"/>
      <c r="Z16" s="46"/>
    </row>
    <row r="17" spans="1:26">
      <c r="A17" s="43"/>
      <c r="B17" s="52"/>
      <c r="C17" s="121"/>
      <c r="D17" s="122">
        <f>SUM(D5:D14)</f>
        <v>372</v>
      </c>
      <c r="E17" s="120"/>
      <c r="F17" s="120"/>
      <c r="G17" s="120"/>
      <c r="H17" s="45"/>
      <c r="I17" s="45"/>
      <c r="J17" s="45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120"/>
      <c r="W17" s="44"/>
      <c r="X17" s="44"/>
      <c r="Y17" s="45"/>
      <c r="Z17" s="46"/>
    </row>
    <row r="18" spans="1:26">
      <c r="B18" s="123" t="s">
        <v>24</v>
      </c>
      <c r="C18" s="124">
        <v>4</v>
      </c>
      <c r="D18" s="49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</row>
    <row r="19" spans="1:26">
      <c r="B19" s="123" t="s">
        <v>25</v>
      </c>
      <c r="C19" s="126">
        <v>1</v>
      </c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</row>
  </sheetData>
  <mergeCells count="24">
    <mergeCell ref="Z1:Z3"/>
    <mergeCell ref="B9:B10"/>
    <mergeCell ref="V1:V3"/>
    <mergeCell ref="W1:W3"/>
    <mergeCell ref="X1:X3"/>
    <mergeCell ref="Z7:Z8"/>
    <mergeCell ref="Z5:Z6"/>
    <mergeCell ref="Z9:Z10"/>
    <mergeCell ref="A5:A6"/>
    <mergeCell ref="B5:B6"/>
    <mergeCell ref="A7:A8"/>
    <mergeCell ref="B7:B8"/>
    <mergeCell ref="Y1:Y3"/>
    <mergeCell ref="X7:X8"/>
    <mergeCell ref="X5:X6"/>
    <mergeCell ref="A9:A10"/>
    <mergeCell ref="Z13:Z14"/>
    <mergeCell ref="A11:A12"/>
    <mergeCell ref="B11:B12"/>
    <mergeCell ref="Z11:Z12"/>
    <mergeCell ref="A13:A14"/>
    <mergeCell ref="B13:B14"/>
    <mergeCell ref="X9:X10"/>
    <mergeCell ref="X11:X1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19"/>
  <sheetViews>
    <sheetView workbookViewId="0">
      <selection activeCell="M8" sqref="M8"/>
    </sheetView>
  </sheetViews>
  <sheetFormatPr defaultRowHeight="14.4"/>
  <cols>
    <col min="1" max="1" width="6.88671875" customWidth="1"/>
    <col min="2" max="2" width="40.44140625" customWidth="1"/>
    <col min="3" max="3" width="7.6640625" customWidth="1"/>
    <col min="4" max="4" width="6" customWidth="1"/>
    <col min="5" max="5" width="3.33203125" bestFit="1" customWidth="1"/>
    <col min="6" max="7" width="3.33203125" customWidth="1"/>
    <col min="8" max="12" width="3.33203125" bestFit="1" customWidth="1"/>
    <col min="13" max="13" width="5.88671875" customWidth="1"/>
    <col min="14" max="14" width="3.33203125" bestFit="1" customWidth="1"/>
    <col min="15" max="15" width="6.44140625" customWidth="1"/>
    <col min="16" max="20" width="3.33203125" bestFit="1" customWidth="1"/>
    <col min="21" max="21" width="5.88671875" customWidth="1"/>
    <col min="22" max="22" width="4.44140625" customWidth="1"/>
    <col min="23" max="23" width="5.109375" customWidth="1"/>
    <col min="24" max="25" width="4.6640625" customWidth="1"/>
    <col min="26" max="26" width="45.109375" customWidth="1"/>
  </cols>
  <sheetData>
    <row r="1" spans="1:26" ht="15" customHeight="1" thickBot="1">
      <c r="A1" s="1" t="s">
        <v>0</v>
      </c>
      <c r="B1" s="53" t="s">
        <v>1</v>
      </c>
      <c r="C1" s="54" t="s">
        <v>2</v>
      </c>
      <c r="D1" s="2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187" t="s">
        <v>6</v>
      </c>
      <c r="W1" s="189" t="s">
        <v>7</v>
      </c>
      <c r="X1" s="181" t="s">
        <v>8</v>
      </c>
      <c r="Y1" s="181" t="s">
        <v>9</v>
      </c>
      <c r="Z1" s="185" t="s">
        <v>10</v>
      </c>
    </row>
    <row r="2" spans="1:26" ht="54.6" thickBot="1">
      <c r="A2" s="129">
        <v>4</v>
      </c>
      <c r="B2" s="8" t="s">
        <v>28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188"/>
      <c r="W2" s="190"/>
      <c r="X2" s="182"/>
      <c r="Y2" s="182"/>
      <c r="Z2" s="186"/>
    </row>
    <row r="3" spans="1:26" ht="54.6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188"/>
      <c r="W3" s="190"/>
      <c r="X3" s="183"/>
      <c r="Y3" s="183"/>
      <c r="Z3" s="186"/>
    </row>
    <row r="4" spans="1:26" ht="15" thickBot="1">
      <c r="A4" s="59"/>
      <c r="B4" s="157" t="s">
        <v>152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08"/>
      <c r="W4" s="109"/>
      <c r="X4" s="110"/>
      <c r="Y4" s="110"/>
      <c r="Z4" s="111"/>
    </row>
    <row r="5" spans="1:26" ht="14.55" customHeight="1">
      <c r="A5" s="179">
        <v>1</v>
      </c>
      <c r="B5" s="251" t="s">
        <v>19</v>
      </c>
      <c r="C5" s="71" t="s">
        <v>15</v>
      </c>
      <c r="D5" s="72"/>
      <c r="E5" s="23"/>
      <c r="F5" s="23"/>
      <c r="G5" s="23">
        <v>2</v>
      </c>
      <c r="H5" s="23">
        <v>2</v>
      </c>
      <c r="I5" s="23">
        <v>2</v>
      </c>
      <c r="J5" s="23">
        <v>2</v>
      </c>
      <c r="K5" s="23">
        <v>2</v>
      </c>
      <c r="L5" s="23"/>
      <c r="M5" s="24">
        <v>2</v>
      </c>
      <c r="N5" s="23">
        <v>2</v>
      </c>
      <c r="O5" s="24">
        <v>2</v>
      </c>
      <c r="P5" s="23"/>
      <c r="Q5" s="23"/>
      <c r="R5" s="23"/>
      <c r="S5" s="23"/>
      <c r="T5" s="23"/>
      <c r="U5" s="24" t="s">
        <v>16</v>
      </c>
      <c r="V5" s="205" t="s">
        <v>21</v>
      </c>
      <c r="W5" s="91">
        <f t="shared" ref="W5:W14" si="0">SUM(E5:V5)</f>
        <v>16</v>
      </c>
      <c r="X5" s="273">
        <v>3</v>
      </c>
      <c r="Y5" s="207">
        <v>90</v>
      </c>
      <c r="Z5" s="237" t="s">
        <v>134</v>
      </c>
    </row>
    <row r="6" spans="1:26" ht="15" thickBot="1">
      <c r="A6" s="184"/>
      <c r="B6" s="252"/>
      <c r="C6" s="68" t="s">
        <v>22</v>
      </c>
      <c r="D6" s="69">
        <v>48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1" t="s">
        <v>18</v>
      </c>
      <c r="V6" s="204"/>
      <c r="W6" s="26">
        <f t="shared" si="0"/>
        <v>0</v>
      </c>
      <c r="X6" s="269"/>
      <c r="Y6" s="206"/>
      <c r="Z6" s="238"/>
    </row>
    <row r="7" spans="1:26" ht="14.55" customHeight="1">
      <c r="A7" s="179">
        <v>2</v>
      </c>
      <c r="B7" s="251" t="s">
        <v>153</v>
      </c>
      <c r="C7" s="71" t="s">
        <v>15</v>
      </c>
      <c r="D7" s="72">
        <v>36</v>
      </c>
      <c r="E7" s="23"/>
      <c r="F7" s="23">
        <v>4</v>
      </c>
      <c r="G7" s="23">
        <v>4</v>
      </c>
      <c r="H7" s="23">
        <v>4</v>
      </c>
      <c r="I7" s="23">
        <v>4</v>
      </c>
      <c r="J7" s="23"/>
      <c r="K7" s="23"/>
      <c r="L7" s="23">
        <v>2</v>
      </c>
      <c r="M7" s="24">
        <v>2</v>
      </c>
      <c r="N7" s="23">
        <v>2</v>
      </c>
      <c r="O7" s="24">
        <v>2</v>
      </c>
      <c r="P7" s="23"/>
      <c r="Q7" s="23"/>
      <c r="R7" s="23"/>
      <c r="S7" s="23"/>
      <c r="T7" s="23"/>
      <c r="U7" s="24" t="s">
        <v>16</v>
      </c>
      <c r="V7" s="208" t="s">
        <v>23</v>
      </c>
      <c r="W7" s="91">
        <f t="shared" si="0"/>
        <v>24</v>
      </c>
      <c r="X7" s="273">
        <v>6</v>
      </c>
      <c r="Y7" s="207">
        <v>180</v>
      </c>
      <c r="Z7" s="227" t="s">
        <v>130</v>
      </c>
    </row>
    <row r="8" spans="1:26" ht="15" thickBot="1">
      <c r="A8" s="180"/>
      <c r="B8" s="252"/>
      <c r="C8" s="68" t="s">
        <v>22</v>
      </c>
      <c r="D8" s="69">
        <v>36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1" t="s">
        <v>18</v>
      </c>
      <c r="V8" s="209"/>
      <c r="W8" s="26">
        <f t="shared" si="0"/>
        <v>0</v>
      </c>
      <c r="X8" s="269"/>
      <c r="Y8" s="206"/>
      <c r="Z8" s="238"/>
    </row>
    <row r="9" spans="1:26">
      <c r="A9" s="179">
        <v>3</v>
      </c>
      <c r="B9" s="251" t="s">
        <v>97</v>
      </c>
      <c r="C9" s="71" t="s">
        <v>15</v>
      </c>
      <c r="D9" s="72">
        <v>54</v>
      </c>
      <c r="E9" s="23">
        <v>4</v>
      </c>
      <c r="F9" s="23">
        <v>4</v>
      </c>
      <c r="G9" s="23">
        <v>4</v>
      </c>
      <c r="H9" s="23">
        <v>4</v>
      </c>
      <c r="I9" s="23">
        <v>4</v>
      </c>
      <c r="J9" s="23">
        <v>4</v>
      </c>
      <c r="K9" s="23">
        <v>4</v>
      </c>
      <c r="L9" s="23">
        <v>4</v>
      </c>
      <c r="M9" s="24">
        <v>4</v>
      </c>
      <c r="N9" s="23">
        <v>4</v>
      </c>
      <c r="O9" s="24">
        <v>4</v>
      </c>
      <c r="P9" s="23"/>
      <c r="Q9" s="23"/>
      <c r="R9" s="23"/>
      <c r="S9" s="23"/>
      <c r="T9" s="23"/>
      <c r="U9" s="24" t="s">
        <v>16</v>
      </c>
      <c r="V9" s="205" t="s">
        <v>21</v>
      </c>
      <c r="W9" s="91">
        <f t="shared" si="0"/>
        <v>44</v>
      </c>
      <c r="X9" s="273">
        <v>9</v>
      </c>
      <c r="Y9" s="207">
        <v>270</v>
      </c>
      <c r="Z9" s="237" t="s">
        <v>109</v>
      </c>
    </row>
    <row r="10" spans="1:26" ht="15" thickBot="1">
      <c r="A10" s="180"/>
      <c r="B10" s="252"/>
      <c r="C10" s="68" t="s">
        <v>22</v>
      </c>
      <c r="D10" s="69">
        <v>54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1" t="s">
        <v>18</v>
      </c>
      <c r="V10" s="204"/>
      <c r="W10" s="26">
        <f t="shared" si="0"/>
        <v>0</v>
      </c>
      <c r="X10" s="269"/>
      <c r="Y10" s="206"/>
      <c r="Z10" s="238"/>
    </row>
    <row r="11" spans="1:26" ht="14.55" customHeight="1">
      <c r="A11" s="184">
        <v>4</v>
      </c>
      <c r="B11" s="229" t="s">
        <v>98</v>
      </c>
      <c r="C11" s="65" t="s">
        <v>15</v>
      </c>
      <c r="D11" s="66">
        <v>36</v>
      </c>
      <c r="E11" s="23">
        <v>4</v>
      </c>
      <c r="F11" s="23">
        <v>4</v>
      </c>
      <c r="G11" s="23">
        <v>4</v>
      </c>
      <c r="H11" s="23">
        <v>4</v>
      </c>
      <c r="I11" s="23">
        <v>4</v>
      </c>
      <c r="J11" s="23">
        <v>4</v>
      </c>
      <c r="K11" s="23">
        <v>4</v>
      </c>
      <c r="L11" s="23">
        <v>4</v>
      </c>
      <c r="M11" s="24">
        <v>4</v>
      </c>
      <c r="N11" s="23">
        <v>4</v>
      </c>
      <c r="O11" s="24">
        <v>4</v>
      </c>
      <c r="P11" s="23"/>
      <c r="Q11" s="23"/>
      <c r="R11" s="23"/>
      <c r="S11" s="23"/>
      <c r="T11" s="23"/>
      <c r="U11" s="24" t="s">
        <v>16</v>
      </c>
      <c r="V11" s="205" t="s">
        <v>21</v>
      </c>
      <c r="W11" s="114">
        <f t="shared" si="0"/>
        <v>44</v>
      </c>
      <c r="X11" s="273">
        <v>6</v>
      </c>
      <c r="Y11" s="207">
        <v>180</v>
      </c>
      <c r="Z11" s="308" t="s">
        <v>50</v>
      </c>
    </row>
    <row r="12" spans="1:26" ht="15" thickBot="1">
      <c r="A12" s="180"/>
      <c r="B12" s="230"/>
      <c r="C12" s="68" t="s">
        <v>22</v>
      </c>
      <c r="D12" s="69">
        <v>36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" t="s">
        <v>18</v>
      </c>
      <c r="V12" s="204"/>
      <c r="W12" s="26">
        <f t="shared" si="0"/>
        <v>0</v>
      </c>
      <c r="X12" s="269"/>
      <c r="Y12" s="206"/>
      <c r="Z12" s="254"/>
    </row>
    <row r="13" spans="1:26" ht="14.55" customHeight="1">
      <c r="A13" s="179">
        <v>5</v>
      </c>
      <c r="B13" s="251" t="s">
        <v>120</v>
      </c>
      <c r="C13" s="65" t="s">
        <v>15</v>
      </c>
      <c r="D13" s="66">
        <v>36</v>
      </c>
      <c r="E13" s="23">
        <v>4</v>
      </c>
      <c r="F13" s="23">
        <v>4</v>
      </c>
      <c r="G13" s="23">
        <v>4</v>
      </c>
      <c r="H13" s="23">
        <v>4</v>
      </c>
      <c r="I13" s="23">
        <v>4</v>
      </c>
      <c r="J13" s="23">
        <v>4</v>
      </c>
      <c r="K13" s="23">
        <v>4</v>
      </c>
      <c r="L13" s="23">
        <v>4</v>
      </c>
      <c r="M13" s="24">
        <v>4</v>
      </c>
      <c r="N13" s="23">
        <v>4</v>
      </c>
      <c r="O13" s="24">
        <v>4</v>
      </c>
      <c r="P13" s="23"/>
      <c r="Q13" s="23"/>
      <c r="R13" s="23"/>
      <c r="S13" s="23"/>
      <c r="T13" s="23"/>
      <c r="U13" s="24" t="s">
        <v>16</v>
      </c>
      <c r="V13" s="205" t="s">
        <v>21</v>
      </c>
      <c r="W13" s="91">
        <f t="shared" si="0"/>
        <v>44</v>
      </c>
      <c r="X13" s="207">
        <v>6</v>
      </c>
      <c r="Y13" s="207">
        <v>180</v>
      </c>
      <c r="Z13" s="308" t="s">
        <v>50</v>
      </c>
    </row>
    <row r="14" spans="1:26" ht="15" thickBot="1">
      <c r="A14" s="180"/>
      <c r="B14" s="251"/>
      <c r="C14" s="68" t="s">
        <v>22</v>
      </c>
      <c r="D14" s="69">
        <v>36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1" t="s">
        <v>18</v>
      </c>
      <c r="V14" s="204"/>
      <c r="W14" s="26">
        <f t="shared" si="0"/>
        <v>0</v>
      </c>
      <c r="X14" s="206"/>
      <c r="Y14" s="206"/>
      <c r="Z14" s="254"/>
    </row>
    <row r="15" spans="1:26">
      <c r="A15" s="43"/>
      <c r="B15" s="76"/>
      <c r="C15" s="191"/>
      <c r="D15" s="191"/>
      <c r="E15" s="116">
        <f>SUM(E5:E14)</f>
        <v>12</v>
      </c>
      <c r="F15" s="116"/>
      <c r="G15" s="116"/>
      <c r="H15" s="116">
        <f t="shared" ref="H15:T15" si="1">SUM(H5:H14)</f>
        <v>18</v>
      </c>
      <c r="I15" s="116">
        <f t="shared" si="1"/>
        <v>18</v>
      </c>
      <c r="J15" s="116">
        <f t="shared" si="1"/>
        <v>14</v>
      </c>
      <c r="K15" s="117">
        <f t="shared" si="1"/>
        <v>14</v>
      </c>
      <c r="L15" s="116">
        <f t="shared" si="1"/>
        <v>14</v>
      </c>
      <c r="M15" s="117">
        <f t="shared" si="1"/>
        <v>16</v>
      </c>
      <c r="N15" s="117">
        <f t="shared" si="1"/>
        <v>16</v>
      </c>
      <c r="O15" s="117">
        <f t="shared" si="1"/>
        <v>16</v>
      </c>
      <c r="P15" s="117">
        <f t="shared" si="1"/>
        <v>0</v>
      </c>
      <c r="Q15" s="117">
        <f t="shared" si="1"/>
        <v>0</v>
      </c>
      <c r="R15" s="117">
        <f t="shared" si="1"/>
        <v>0</v>
      </c>
      <c r="S15" s="117">
        <f t="shared" si="1"/>
        <v>0</v>
      </c>
      <c r="T15" s="117">
        <f t="shared" si="1"/>
        <v>0</v>
      </c>
      <c r="U15" s="117"/>
      <c r="V15" s="118"/>
      <c r="W15" s="119">
        <f>SUM(W7:W14)</f>
        <v>156</v>
      </c>
      <c r="X15" s="44"/>
      <c r="Y15" s="45"/>
      <c r="Z15" s="46"/>
    </row>
    <row r="16" spans="1:26">
      <c r="A16" s="43"/>
      <c r="B16" s="52"/>
      <c r="C16" s="45"/>
      <c r="D16" s="45"/>
      <c r="E16" s="120"/>
      <c r="F16" s="120"/>
      <c r="G16" s="120"/>
      <c r="H16" s="45"/>
      <c r="I16" s="45"/>
      <c r="J16" s="45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120"/>
      <c r="W16" s="44"/>
      <c r="X16" s="44"/>
      <c r="Y16" s="45"/>
      <c r="Z16" s="46"/>
    </row>
    <row r="17" spans="1:26">
      <c r="A17" s="43"/>
      <c r="B17" s="52"/>
      <c r="C17" s="121"/>
      <c r="D17" s="122">
        <f>SUM(D5:D14)</f>
        <v>372</v>
      </c>
      <c r="E17" s="120"/>
      <c r="F17" s="120"/>
      <c r="G17" s="120"/>
      <c r="H17" s="45"/>
      <c r="I17" s="45"/>
      <c r="J17" s="45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120"/>
      <c r="W17" s="44"/>
      <c r="X17" s="44"/>
      <c r="Y17" s="45"/>
      <c r="Z17" s="46"/>
    </row>
    <row r="18" spans="1:26">
      <c r="B18" s="123" t="s">
        <v>24</v>
      </c>
      <c r="C18" s="124">
        <v>4</v>
      </c>
      <c r="D18" s="49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</row>
    <row r="19" spans="1:26">
      <c r="B19" s="123" t="s">
        <v>25</v>
      </c>
      <c r="C19" s="126">
        <v>1</v>
      </c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</row>
  </sheetData>
  <mergeCells count="14">
    <mergeCell ref="Z7:Z8"/>
    <mergeCell ref="Z11:Z12"/>
    <mergeCell ref="Z13:Z14"/>
    <mergeCell ref="B5:B6"/>
    <mergeCell ref="B7:B8"/>
    <mergeCell ref="B9:B10"/>
    <mergeCell ref="B11:B12"/>
    <mergeCell ref="B13:B14"/>
    <mergeCell ref="Z5:Z6"/>
    <mergeCell ref="X5:X6"/>
    <mergeCell ref="X7:X8"/>
    <mergeCell ref="X9:X10"/>
    <mergeCell ref="X11:X12"/>
    <mergeCell ref="Z9:Z1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21"/>
  <sheetViews>
    <sheetView workbookViewId="0">
      <selection activeCell="Q21" sqref="Q21"/>
    </sheetView>
  </sheetViews>
  <sheetFormatPr defaultRowHeight="14.4"/>
  <cols>
    <col min="1" max="1" width="6.88671875" customWidth="1"/>
    <col min="2" max="2" width="45" customWidth="1"/>
    <col min="3" max="3" width="7.6640625" customWidth="1"/>
    <col min="4" max="4" width="6" customWidth="1"/>
    <col min="5" max="5" width="3.33203125" bestFit="1" customWidth="1"/>
    <col min="6" max="7" width="3.33203125" customWidth="1"/>
    <col min="8" max="12" width="3.33203125" bestFit="1" customWidth="1"/>
    <col min="13" max="13" width="5.6640625" customWidth="1"/>
    <col min="14" max="14" width="3.33203125" bestFit="1" customWidth="1"/>
    <col min="15" max="15" width="4.6640625" customWidth="1"/>
    <col min="16" max="16" width="3.33203125" bestFit="1" customWidth="1"/>
    <col min="17" max="17" width="4" bestFit="1" customWidth="1"/>
    <col min="18" max="20" width="3.33203125" bestFit="1" customWidth="1"/>
    <col min="21" max="21" width="5.44140625" customWidth="1"/>
    <col min="22" max="22" width="4.44140625" customWidth="1"/>
    <col min="23" max="23" width="5.109375" customWidth="1"/>
    <col min="24" max="25" width="4.6640625" customWidth="1"/>
    <col min="26" max="26" width="45.109375" customWidth="1"/>
  </cols>
  <sheetData>
    <row r="1" spans="1:26" ht="15" thickBot="1">
      <c r="A1" s="1" t="s">
        <v>0</v>
      </c>
      <c r="B1" s="53" t="s">
        <v>1</v>
      </c>
      <c r="C1" s="54" t="s">
        <v>2</v>
      </c>
      <c r="D1" s="2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54.6" thickBot="1">
      <c r="A2" s="129" t="s">
        <v>123</v>
      </c>
      <c r="B2" s="8" t="s">
        <v>55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54.6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6"/>
      <c r="W3" s="259"/>
      <c r="X3" s="226"/>
      <c r="Y3" s="226"/>
      <c r="Z3" s="261"/>
    </row>
    <row r="4" spans="1:26" ht="15" thickBot="1">
      <c r="A4" s="59"/>
      <c r="B4" s="157" t="s">
        <v>152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08"/>
      <c r="W4" s="109"/>
      <c r="X4" s="110"/>
      <c r="Y4" s="110"/>
      <c r="Z4" s="111"/>
    </row>
    <row r="5" spans="1:26">
      <c r="A5" s="222">
        <v>1</v>
      </c>
      <c r="B5" s="251" t="s">
        <v>19</v>
      </c>
      <c r="C5" s="71" t="s">
        <v>15</v>
      </c>
      <c r="D5" s="72"/>
      <c r="E5" s="23"/>
      <c r="F5" s="23"/>
      <c r="G5" s="23">
        <v>2</v>
      </c>
      <c r="H5" s="23">
        <v>2</v>
      </c>
      <c r="I5" s="23">
        <v>2</v>
      </c>
      <c r="J5" s="23">
        <v>2</v>
      </c>
      <c r="K5" s="23">
        <v>2</v>
      </c>
      <c r="L5" s="23"/>
      <c r="M5" s="24">
        <v>2</v>
      </c>
      <c r="N5" s="23">
        <v>2</v>
      </c>
      <c r="O5" s="24">
        <v>2</v>
      </c>
      <c r="P5" s="23"/>
      <c r="Q5" s="23"/>
      <c r="R5" s="23"/>
      <c r="S5" s="23"/>
      <c r="T5" s="23"/>
      <c r="U5" s="24" t="s">
        <v>16</v>
      </c>
      <c r="V5" s="267" t="s">
        <v>21</v>
      </c>
      <c r="W5" s="91">
        <f t="shared" ref="W5:W16" si="0">SUM(E5:V5)</f>
        <v>16</v>
      </c>
      <c r="X5" s="273">
        <v>3</v>
      </c>
      <c r="Y5" s="273">
        <v>90</v>
      </c>
      <c r="Z5" s="237" t="s">
        <v>134</v>
      </c>
    </row>
    <row r="6" spans="1:26" ht="15" thickBot="1">
      <c r="A6" s="249"/>
      <c r="B6" s="252"/>
      <c r="C6" s="68" t="s">
        <v>22</v>
      </c>
      <c r="D6" s="69">
        <v>48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1" t="s">
        <v>18</v>
      </c>
      <c r="V6" s="232"/>
      <c r="W6" s="26">
        <f t="shared" si="0"/>
        <v>0</v>
      </c>
      <c r="X6" s="269"/>
      <c r="Y6" s="269"/>
      <c r="Z6" s="238"/>
    </row>
    <row r="7" spans="1:26">
      <c r="A7" s="222">
        <v>2</v>
      </c>
      <c r="B7" s="251" t="s">
        <v>99</v>
      </c>
      <c r="C7" s="71" t="s">
        <v>15</v>
      </c>
      <c r="D7" s="72">
        <v>36</v>
      </c>
      <c r="E7" s="23">
        <v>2</v>
      </c>
      <c r="F7" s="23">
        <v>4</v>
      </c>
      <c r="G7" s="23">
        <v>4</v>
      </c>
      <c r="H7" s="23">
        <v>4</v>
      </c>
      <c r="I7" s="23">
        <v>4</v>
      </c>
      <c r="J7" s="23">
        <v>4</v>
      </c>
      <c r="K7" s="23">
        <v>4</v>
      </c>
      <c r="L7" s="23">
        <v>4</v>
      </c>
      <c r="M7" s="24">
        <v>4</v>
      </c>
      <c r="N7" s="23">
        <v>4</v>
      </c>
      <c r="O7" s="24">
        <v>4</v>
      </c>
      <c r="P7" s="23"/>
      <c r="Q7" s="23"/>
      <c r="R7" s="23"/>
      <c r="S7" s="23"/>
      <c r="T7" s="23"/>
      <c r="U7" s="24" t="s">
        <v>16</v>
      </c>
      <c r="V7" s="285" t="s">
        <v>23</v>
      </c>
      <c r="W7" s="91">
        <f t="shared" si="0"/>
        <v>42</v>
      </c>
      <c r="X7" s="273">
        <v>5</v>
      </c>
      <c r="Y7" s="273">
        <v>150</v>
      </c>
      <c r="Z7" s="237" t="s">
        <v>136</v>
      </c>
    </row>
    <row r="8" spans="1:26" ht="15" thickBot="1">
      <c r="A8" s="223"/>
      <c r="B8" s="252"/>
      <c r="C8" s="68" t="s">
        <v>22</v>
      </c>
      <c r="D8" s="69">
        <v>36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1" t="s">
        <v>18</v>
      </c>
      <c r="V8" s="286"/>
      <c r="W8" s="26">
        <f t="shared" si="0"/>
        <v>0</v>
      </c>
      <c r="X8" s="269"/>
      <c r="Y8" s="269"/>
      <c r="Z8" s="238"/>
    </row>
    <row r="9" spans="1:26">
      <c r="A9" s="222">
        <v>3</v>
      </c>
      <c r="B9" s="251" t="s">
        <v>127</v>
      </c>
      <c r="C9" s="71" t="s">
        <v>15</v>
      </c>
      <c r="D9" s="72">
        <v>30</v>
      </c>
      <c r="E9" s="23">
        <v>2</v>
      </c>
      <c r="F9" s="23">
        <v>2</v>
      </c>
      <c r="G9" s="23">
        <v>2</v>
      </c>
      <c r="H9" s="23">
        <v>2</v>
      </c>
      <c r="I9" s="23">
        <v>2</v>
      </c>
      <c r="J9" s="23">
        <v>2</v>
      </c>
      <c r="K9" s="23">
        <v>2</v>
      </c>
      <c r="L9" s="23">
        <v>2</v>
      </c>
      <c r="M9" s="24">
        <v>2</v>
      </c>
      <c r="N9" s="23">
        <v>2</v>
      </c>
      <c r="O9" s="24">
        <v>2</v>
      </c>
      <c r="P9" s="23"/>
      <c r="Q9" s="23"/>
      <c r="R9" s="23"/>
      <c r="S9" s="23"/>
      <c r="T9" s="23"/>
      <c r="U9" s="24" t="s">
        <v>16</v>
      </c>
      <c r="V9" s="285" t="s">
        <v>23</v>
      </c>
      <c r="W9" s="91">
        <f t="shared" si="0"/>
        <v>22</v>
      </c>
      <c r="X9" s="273">
        <v>5</v>
      </c>
      <c r="Y9" s="273">
        <v>150</v>
      </c>
      <c r="Z9" s="237" t="s">
        <v>136</v>
      </c>
    </row>
    <row r="10" spans="1:26" ht="15" thickBot="1">
      <c r="A10" s="223"/>
      <c r="B10" s="252"/>
      <c r="C10" s="68" t="s">
        <v>22</v>
      </c>
      <c r="D10" s="69">
        <v>30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1" t="s">
        <v>18</v>
      </c>
      <c r="V10" s="286"/>
      <c r="W10" s="26">
        <f t="shared" si="0"/>
        <v>0</v>
      </c>
      <c r="X10" s="269"/>
      <c r="Y10" s="269"/>
      <c r="Z10" s="238"/>
    </row>
    <row r="11" spans="1:26">
      <c r="A11" s="249">
        <v>4</v>
      </c>
      <c r="B11" s="266" t="s">
        <v>122</v>
      </c>
      <c r="C11" s="71" t="s">
        <v>15</v>
      </c>
      <c r="D11" s="72">
        <v>30</v>
      </c>
      <c r="E11" s="23">
        <v>2</v>
      </c>
      <c r="F11" s="23">
        <v>4</v>
      </c>
      <c r="G11" s="23">
        <v>4</v>
      </c>
      <c r="H11" s="23">
        <v>4</v>
      </c>
      <c r="I11" s="23">
        <v>4</v>
      </c>
      <c r="J11" s="23">
        <v>4</v>
      </c>
      <c r="K11" s="23">
        <v>4</v>
      </c>
      <c r="L11" s="23">
        <v>4</v>
      </c>
      <c r="M11" s="24">
        <v>4</v>
      </c>
      <c r="N11" s="23">
        <v>4</v>
      </c>
      <c r="O11" s="24">
        <v>4</v>
      </c>
      <c r="P11" s="23"/>
      <c r="Q11" s="23"/>
      <c r="R11" s="23"/>
      <c r="S11" s="23"/>
      <c r="T11" s="23"/>
      <c r="U11" s="24" t="s">
        <v>16</v>
      </c>
      <c r="V11" s="285" t="s">
        <v>23</v>
      </c>
      <c r="W11" s="91">
        <f t="shared" si="0"/>
        <v>42</v>
      </c>
      <c r="X11" s="273">
        <v>5</v>
      </c>
      <c r="Y11" s="273">
        <v>150</v>
      </c>
      <c r="Z11" s="237" t="s">
        <v>43</v>
      </c>
    </row>
    <row r="12" spans="1:26" ht="15" thickBot="1">
      <c r="A12" s="223"/>
      <c r="B12" s="230"/>
      <c r="C12" s="68" t="s">
        <v>22</v>
      </c>
      <c r="D12" s="69">
        <v>30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" t="s">
        <v>18</v>
      </c>
      <c r="V12" s="286"/>
      <c r="W12" s="26">
        <f t="shared" si="0"/>
        <v>0</v>
      </c>
      <c r="X12" s="269"/>
      <c r="Y12" s="269"/>
      <c r="Z12" s="238"/>
    </row>
    <row r="13" spans="1:26">
      <c r="A13" s="222">
        <v>5</v>
      </c>
      <c r="B13" s="266" t="s">
        <v>120</v>
      </c>
      <c r="C13" s="71" t="s">
        <v>15</v>
      </c>
      <c r="D13" s="72">
        <v>36</v>
      </c>
      <c r="E13" s="23">
        <v>4</v>
      </c>
      <c r="F13" s="23">
        <v>4</v>
      </c>
      <c r="G13" s="23">
        <v>4</v>
      </c>
      <c r="H13" s="23">
        <v>4</v>
      </c>
      <c r="I13" s="23">
        <v>4</v>
      </c>
      <c r="J13" s="23">
        <v>4</v>
      </c>
      <c r="K13" s="23">
        <v>4</v>
      </c>
      <c r="L13" s="23">
        <v>4</v>
      </c>
      <c r="M13" s="24">
        <v>4</v>
      </c>
      <c r="N13" s="23">
        <v>4</v>
      </c>
      <c r="O13" s="24">
        <v>4</v>
      </c>
      <c r="P13" s="23"/>
      <c r="Q13" s="23"/>
      <c r="R13" s="23"/>
      <c r="S13" s="23"/>
      <c r="T13" s="23"/>
      <c r="U13" s="24" t="s">
        <v>16</v>
      </c>
      <c r="V13" s="285" t="s">
        <v>21</v>
      </c>
      <c r="W13" s="91">
        <f t="shared" si="0"/>
        <v>44</v>
      </c>
      <c r="X13" s="273">
        <v>6</v>
      </c>
      <c r="Y13" s="273">
        <v>180</v>
      </c>
      <c r="Z13" s="237" t="s">
        <v>50</v>
      </c>
    </row>
    <row r="14" spans="1:26" ht="15" thickBot="1">
      <c r="A14" s="223"/>
      <c r="B14" s="230"/>
      <c r="C14" s="68" t="s">
        <v>22</v>
      </c>
      <c r="D14" s="69">
        <v>36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1" t="s">
        <v>18</v>
      </c>
      <c r="V14" s="286"/>
      <c r="W14" s="26">
        <f t="shared" si="0"/>
        <v>0</v>
      </c>
      <c r="X14" s="269"/>
      <c r="Y14" s="269"/>
      <c r="Z14" s="238"/>
    </row>
    <row r="15" spans="1:26" ht="15" thickBot="1">
      <c r="A15" s="249">
        <v>6</v>
      </c>
      <c r="B15" s="229" t="s">
        <v>100</v>
      </c>
      <c r="C15" s="213" t="s">
        <v>15</v>
      </c>
      <c r="D15" s="214">
        <v>36</v>
      </c>
      <c r="E15" s="23">
        <v>2</v>
      </c>
      <c r="F15" s="23">
        <v>4</v>
      </c>
      <c r="G15" s="23">
        <v>4</v>
      </c>
      <c r="H15" s="23">
        <v>2</v>
      </c>
      <c r="I15" s="23">
        <v>2</v>
      </c>
      <c r="J15" s="23">
        <v>2</v>
      </c>
      <c r="K15" s="23">
        <v>2</v>
      </c>
      <c r="L15" s="23">
        <v>2</v>
      </c>
      <c r="M15" s="24">
        <v>2</v>
      </c>
      <c r="N15" s="23">
        <v>2</v>
      </c>
      <c r="O15" s="24">
        <v>2</v>
      </c>
      <c r="P15" s="23"/>
      <c r="Q15" s="23"/>
      <c r="R15" s="23"/>
      <c r="S15" s="23"/>
      <c r="T15" s="23"/>
      <c r="U15" s="24" t="s">
        <v>16</v>
      </c>
      <c r="V15" s="311" t="s">
        <v>21</v>
      </c>
      <c r="W15" s="219">
        <f t="shared" si="0"/>
        <v>26</v>
      </c>
      <c r="X15" s="273">
        <v>6</v>
      </c>
      <c r="Y15" s="308">
        <v>180</v>
      </c>
      <c r="Z15" s="309" t="s">
        <v>106</v>
      </c>
    </row>
    <row r="16" spans="1:26" ht="15" thickBot="1">
      <c r="A16" s="223"/>
      <c r="B16" s="230"/>
      <c r="C16" s="215" t="s">
        <v>22</v>
      </c>
      <c r="D16" s="216">
        <v>36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1" t="s">
        <v>18</v>
      </c>
      <c r="V16" s="312"/>
      <c r="W16" s="220">
        <f t="shared" si="0"/>
        <v>0</v>
      </c>
      <c r="X16" s="269"/>
      <c r="Y16" s="254"/>
      <c r="Z16" s="310"/>
    </row>
    <row r="17" spans="1:26">
      <c r="A17" s="43"/>
      <c r="B17" s="211"/>
      <c r="C17" s="198"/>
      <c r="D17" s="198"/>
      <c r="E17" s="116">
        <f t="shared" ref="E17:U17" si="1">SUM(E5:E16)</f>
        <v>12</v>
      </c>
      <c r="F17" s="116"/>
      <c r="G17" s="116"/>
      <c r="H17" s="116">
        <f t="shared" si="1"/>
        <v>18</v>
      </c>
      <c r="I17" s="116">
        <f t="shared" si="1"/>
        <v>18</v>
      </c>
      <c r="J17" s="116">
        <f t="shared" si="1"/>
        <v>18</v>
      </c>
      <c r="K17" s="117">
        <f t="shared" si="1"/>
        <v>18</v>
      </c>
      <c r="L17" s="116">
        <f t="shared" si="1"/>
        <v>16</v>
      </c>
      <c r="M17" s="117">
        <f t="shared" si="1"/>
        <v>18</v>
      </c>
      <c r="N17" s="117">
        <f t="shared" si="1"/>
        <v>18</v>
      </c>
      <c r="O17" s="117">
        <f t="shared" si="1"/>
        <v>18</v>
      </c>
      <c r="P17" s="117">
        <f t="shared" si="1"/>
        <v>0</v>
      </c>
      <c r="Q17" s="117">
        <f t="shared" si="1"/>
        <v>0</v>
      </c>
      <c r="R17" s="117">
        <f t="shared" si="1"/>
        <v>0</v>
      </c>
      <c r="S17" s="117">
        <f t="shared" si="1"/>
        <v>0</v>
      </c>
      <c r="T17" s="117">
        <f t="shared" si="1"/>
        <v>0</v>
      </c>
      <c r="U17" s="117">
        <f t="shared" si="1"/>
        <v>0</v>
      </c>
      <c r="V17" s="118"/>
      <c r="W17" s="217">
        <f>SUM(W7:W16)</f>
        <v>176</v>
      </c>
      <c r="X17" s="218"/>
      <c r="Y17" s="212"/>
      <c r="Z17" s="46"/>
    </row>
    <row r="18" spans="1:26">
      <c r="A18" s="43"/>
      <c r="B18" s="52"/>
      <c r="C18" s="45"/>
      <c r="D18" s="45"/>
      <c r="E18" s="120"/>
      <c r="F18" s="120"/>
      <c r="G18" s="120"/>
      <c r="H18" s="45"/>
      <c r="I18" s="45"/>
      <c r="J18" s="45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120"/>
      <c r="W18" s="44"/>
      <c r="X18" s="44"/>
      <c r="Y18" s="45"/>
      <c r="Z18" s="46"/>
    </row>
    <row r="19" spans="1:26">
      <c r="A19" s="43"/>
      <c r="B19" s="52"/>
      <c r="C19" s="121"/>
      <c r="D19" s="122">
        <f>SUM(D5:D16)</f>
        <v>384</v>
      </c>
      <c r="E19" s="120"/>
      <c r="F19" s="120"/>
      <c r="G19" s="120"/>
      <c r="H19" s="45"/>
      <c r="I19" s="45"/>
      <c r="J19" s="45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120"/>
      <c r="W19" s="44"/>
      <c r="X19" s="44"/>
      <c r="Y19" s="45"/>
      <c r="Z19" s="46"/>
    </row>
    <row r="20" spans="1:26">
      <c r="B20" s="123" t="s">
        <v>24</v>
      </c>
      <c r="C20" s="124">
        <v>3</v>
      </c>
      <c r="D20" s="49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</row>
    <row r="21" spans="1:26">
      <c r="B21" s="123" t="s">
        <v>25</v>
      </c>
      <c r="C21" s="126">
        <v>3</v>
      </c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</row>
  </sheetData>
  <mergeCells count="41">
    <mergeCell ref="V1:V3"/>
    <mergeCell ref="W1:W3"/>
    <mergeCell ref="X1:X3"/>
    <mergeCell ref="Y1:Y3"/>
    <mergeCell ref="Z1:Z3"/>
    <mergeCell ref="Z5:Z6"/>
    <mergeCell ref="A7:A8"/>
    <mergeCell ref="B7:B8"/>
    <mergeCell ref="V7:V8"/>
    <mergeCell ref="X7:X8"/>
    <mergeCell ref="Y7:Y8"/>
    <mergeCell ref="Z7:Z8"/>
    <mergeCell ref="A5:A6"/>
    <mergeCell ref="B5:B6"/>
    <mergeCell ref="V5:V6"/>
    <mergeCell ref="X5:X6"/>
    <mergeCell ref="Y5:Y6"/>
    <mergeCell ref="Z11:Z12"/>
    <mergeCell ref="A9:A10"/>
    <mergeCell ref="B9:B10"/>
    <mergeCell ref="V9:V10"/>
    <mergeCell ref="X9:X10"/>
    <mergeCell ref="Y9:Y10"/>
    <mergeCell ref="Z9:Z10"/>
    <mergeCell ref="A11:A12"/>
    <mergeCell ref="B11:B12"/>
    <mergeCell ref="V11:V12"/>
    <mergeCell ref="X11:X12"/>
    <mergeCell ref="Y11:Y12"/>
    <mergeCell ref="Z15:Z16"/>
    <mergeCell ref="A13:A14"/>
    <mergeCell ref="B13:B14"/>
    <mergeCell ref="V13:V14"/>
    <mergeCell ref="X13:X14"/>
    <mergeCell ref="Y13:Y14"/>
    <mergeCell ref="Z13:Z14"/>
    <mergeCell ref="A15:A16"/>
    <mergeCell ref="B15:B16"/>
    <mergeCell ref="V15:V16"/>
    <mergeCell ref="X15:X16"/>
    <mergeCell ref="Y15:Y1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6"/>
  <dimension ref="A1:Z21"/>
  <sheetViews>
    <sheetView zoomScaleNormal="100" workbookViewId="0">
      <selection activeCell="U13" sqref="U13"/>
    </sheetView>
  </sheetViews>
  <sheetFormatPr defaultRowHeight="14.4"/>
  <cols>
    <col min="1" max="1" width="6.88671875" customWidth="1"/>
    <col min="2" max="2" width="45" customWidth="1"/>
    <col min="3" max="3" width="7.6640625" customWidth="1"/>
    <col min="4" max="4" width="6" customWidth="1"/>
    <col min="5" max="5" width="3.33203125" bestFit="1" customWidth="1"/>
    <col min="6" max="7" width="3.33203125" customWidth="1"/>
    <col min="8" max="12" width="3.33203125" bestFit="1" customWidth="1"/>
    <col min="13" max="13" width="5.6640625" customWidth="1"/>
    <col min="14" max="14" width="3.33203125" bestFit="1" customWidth="1"/>
    <col min="15" max="15" width="4.6640625" customWidth="1"/>
    <col min="16" max="16" width="3.33203125" bestFit="1" customWidth="1"/>
    <col min="17" max="17" width="4" bestFit="1" customWidth="1"/>
    <col min="18" max="20" width="3.33203125" bestFit="1" customWidth="1"/>
    <col min="21" max="21" width="5.44140625" customWidth="1"/>
    <col min="22" max="22" width="4.44140625" customWidth="1"/>
    <col min="23" max="23" width="5.109375" customWidth="1"/>
    <col min="24" max="25" width="4.6640625" customWidth="1"/>
    <col min="26" max="26" width="45.109375" customWidth="1"/>
  </cols>
  <sheetData>
    <row r="1" spans="1:26" ht="15" thickBot="1">
      <c r="A1" s="1" t="s">
        <v>0</v>
      </c>
      <c r="B1" s="53" t="s">
        <v>1</v>
      </c>
      <c r="C1" s="54" t="s">
        <v>2</v>
      </c>
      <c r="D1" s="2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69" customHeight="1" thickBot="1">
      <c r="A2" s="129">
        <v>4</v>
      </c>
      <c r="B2" s="8" t="s">
        <v>55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72" customHeight="1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6"/>
      <c r="W3" s="259"/>
      <c r="X3" s="226"/>
      <c r="Y3" s="226"/>
      <c r="Z3" s="261"/>
    </row>
    <row r="4" spans="1:26" ht="15" thickBot="1">
      <c r="A4" s="59"/>
      <c r="B4" s="157" t="s">
        <v>152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08"/>
      <c r="W4" s="109"/>
      <c r="X4" s="110"/>
      <c r="Y4" s="110"/>
      <c r="Z4" s="111"/>
    </row>
    <row r="5" spans="1:26">
      <c r="A5" s="222">
        <v>1</v>
      </c>
      <c r="B5" s="251" t="s">
        <v>19</v>
      </c>
      <c r="C5" s="71" t="s">
        <v>15</v>
      </c>
      <c r="D5" s="72"/>
      <c r="E5" s="23"/>
      <c r="F5" s="23"/>
      <c r="G5" s="23">
        <v>2</v>
      </c>
      <c r="H5" s="23">
        <v>2</v>
      </c>
      <c r="I5" s="23">
        <v>2</v>
      </c>
      <c r="J5" s="23">
        <v>2</v>
      </c>
      <c r="K5" s="23">
        <v>2</v>
      </c>
      <c r="L5" s="23"/>
      <c r="M5" s="24">
        <v>2</v>
      </c>
      <c r="N5" s="23">
        <v>2</v>
      </c>
      <c r="O5" s="24">
        <v>2</v>
      </c>
      <c r="P5" s="23"/>
      <c r="Q5" s="23"/>
      <c r="R5" s="23"/>
      <c r="S5" s="23"/>
      <c r="T5" s="23"/>
      <c r="U5" s="24" t="s">
        <v>16</v>
      </c>
      <c r="V5" s="267" t="s">
        <v>21</v>
      </c>
      <c r="W5" s="91">
        <f t="shared" ref="W5:W16" si="0">SUM(E5:V5)</f>
        <v>16</v>
      </c>
      <c r="X5" s="273">
        <v>3</v>
      </c>
      <c r="Y5" s="273">
        <v>90</v>
      </c>
      <c r="Z5" s="237" t="s">
        <v>134</v>
      </c>
    </row>
    <row r="6" spans="1:26" ht="15" thickBot="1">
      <c r="A6" s="249"/>
      <c r="B6" s="252"/>
      <c r="C6" s="68" t="s">
        <v>22</v>
      </c>
      <c r="D6" s="69">
        <v>48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1" t="s">
        <v>18</v>
      </c>
      <c r="V6" s="232"/>
      <c r="W6" s="26">
        <f t="shared" si="0"/>
        <v>0</v>
      </c>
      <c r="X6" s="269"/>
      <c r="Y6" s="269"/>
      <c r="Z6" s="238"/>
    </row>
    <row r="7" spans="1:26">
      <c r="A7" s="222">
        <v>2</v>
      </c>
      <c r="B7" s="251" t="s">
        <v>99</v>
      </c>
      <c r="C7" s="71" t="s">
        <v>15</v>
      </c>
      <c r="D7" s="72">
        <v>36</v>
      </c>
      <c r="E7" s="23">
        <v>2</v>
      </c>
      <c r="F7" s="23">
        <v>4</v>
      </c>
      <c r="G7" s="23">
        <v>4</v>
      </c>
      <c r="H7" s="23">
        <v>4</v>
      </c>
      <c r="I7" s="23">
        <v>4</v>
      </c>
      <c r="J7" s="23">
        <v>4</v>
      </c>
      <c r="K7" s="23">
        <v>4</v>
      </c>
      <c r="L7" s="23">
        <v>4</v>
      </c>
      <c r="M7" s="24">
        <v>4</v>
      </c>
      <c r="N7" s="23">
        <v>4</v>
      </c>
      <c r="O7" s="24">
        <v>4</v>
      </c>
      <c r="P7" s="23"/>
      <c r="Q7" s="23"/>
      <c r="R7" s="23"/>
      <c r="S7" s="23"/>
      <c r="T7" s="23"/>
      <c r="U7" s="24" t="s">
        <v>16</v>
      </c>
      <c r="V7" s="285" t="s">
        <v>23</v>
      </c>
      <c r="W7" s="91">
        <f t="shared" si="0"/>
        <v>42</v>
      </c>
      <c r="X7" s="273">
        <v>5</v>
      </c>
      <c r="Y7" s="273">
        <v>150</v>
      </c>
      <c r="Z7" s="237" t="s">
        <v>136</v>
      </c>
    </row>
    <row r="8" spans="1:26" ht="15" thickBot="1">
      <c r="A8" s="223"/>
      <c r="B8" s="252"/>
      <c r="C8" s="68" t="s">
        <v>22</v>
      </c>
      <c r="D8" s="69">
        <v>36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1" t="s">
        <v>18</v>
      </c>
      <c r="V8" s="286"/>
      <c r="W8" s="26">
        <f t="shared" si="0"/>
        <v>0</v>
      </c>
      <c r="X8" s="269"/>
      <c r="Y8" s="269"/>
      <c r="Z8" s="238"/>
    </row>
    <row r="9" spans="1:26" ht="18.75" customHeight="1">
      <c r="A9" s="222">
        <v>3</v>
      </c>
      <c r="B9" s="251" t="s">
        <v>127</v>
      </c>
      <c r="C9" s="71" t="s">
        <v>15</v>
      </c>
      <c r="D9" s="72">
        <v>30</v>
      </c>
      <c r="E9" s="23">
        <v>2</v>
      </c>
      <c r="F9" s="23">
        <v>2</v>
      </c>
      <c r="G9" s="23">
        <v>2</v>
      </c>
      <c r="H9" s="23">
        <v>2</v>
      </c>
      <c r="I9" s="23">
        <v>2</v>
      </c>
      <c r="J9" s="23">
        <v>2</v>
      </c>
      <c r="K9" s="23">
        <v>2</v>
      </c>
      <c r="L9" s="23">
        <v>2</v>
      </c>
      <c r="M9" s="24">
        <v>2</v>
      </c>
      <c r="N9" s="23">
        <v>2</v>
      </c>
      <c r="O9" s="24">
        <v>2</v>
      </c>
      <c r="P9" s="23"/>
      <c r="Q9" s="23"/>
      <c r="R9" s="23"/>
      <c r="S9" s="23"/>
      <c r="T9" s="23"/>
      <c r="U9" s="24" t="s">
        <v>16</v>
      </c>
      <c r="V9" s="285" t="s">
        <v>23</v>
      </c>
      <c r="W9" s="91">
        <f t="shared" si="0"/>
        <v>22</v>
      </c>
      <c r="X9" s="273">
        <v>5</v>
      </c>
      <c r="Y9" s="273">
        <v>150</v>
      </c>
      <c r="Z9" s="237" t="s">
        <v>136</v>
      </c>
    </row>
    <row r="10" spans="1:26" ht="16.95" customHeight="1" thickBot="1">
      <c r="A10" s="223"/>
      <c r="B10" s="252"/>
      <c r="C10" s="68" t="s">
        <v>22</v>
      </c>
      <c r="D10" s="69">
        <v>30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1" t="s">
        <v>18</v>
      </c>
      <c r="V10" s="286"/>
      <c r="W10" s="26">
        <f t="shared" si="0"/>
        <v>0</v>
      </c>
      <c r="X10" s="269"/>
      <c r="Y10" s="269"/>
      <c r="Z10" s="238"/>
    </row>
    <row r="11" spans="1:26">
      <c r="A11" s="249">
        <v>4</v>
      </c>
      <c r="B11" s="266" t="s">
        <v>122</v>
      </c>
      <c r="C11" s="71" t="s">
        <v>15</v>
      </c>
      <c r="D11" s="72">
        <v>30</v>
      </c>
      <c r="E11" s="23">
        <v>2</v>
      </c>
      <c r="F11" s="23">
        <v>4</v>
      </c>
      <c r="G11" s="23">
        <v>4</v>
      </c>
      <c r="H11" s="23">
        <v>4</v>
      </c>
      <c r="I11" s="23">
        <v>4</v>
      </c>
      <c r="J11" s="23">
        <v>4</v>
      </c>
      <c r="K11" s="23">
        <v>4</v>
      </c>
      <c r="L11" s="23">
        <v>4</v>
      </c>
      <c r="M11" s="24">
        <v>4</v>
      </c>
      <c r="N11" s="23">
        <v>4</v>
      </c>
      <c r="O11" s="24">
        <v>4</v>
      </c>
      <c r="P11" s="23"/>
      <c r="Q11" s="23"/>
      <c r="R11" s="23"/>
      <c r="S11" s="23"/>
      <c r="T11" s="23"/>
      <c r="U11" s="24" t="s">
        <v>16</v>
      </c>
      <c r="V11" s="285" t="s">
        <v>23</v>
      </c>
      <c r="W11" s="91">
        <f t="shared" si="0"/>
        <v>42</v>
      </c>
      <c r="X11" s="273">
        <v>5</v>
      </c>
      <c r="Y11" s="273">
        <v>150</v>
      </c>
      <c r="Z11" s="237" t="s">
        <v>43</v>
      </c>
    </row>
    <row r="12" spans="1:26" ht="15" thickBot="1">
      <c r="A12" s="223"/>
      <c r="B12" s="230"/>
      <c r="C12" s="68" t="s">
        <v>22</v>
      </c>
      <c r="D12" s="69">
        <v>30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" t="s">
        <v>18</v>
      </c>
      <c r="V12" s="286"/>
      <c r="W12" s="26">
        <f t="shared" si="0"/>
        <v>0</v>
      </c>
      <c r="X12" s="269"/>
      <c r="Y12" s="269"/>
      <c r="Z12" s="238"/>
    </row>
    <row r="13" spans="1:26" ht="16.95" customHeight="1">
      <c r="A13" s="222">
        <v>5</v>
      </c>
      <c r="B13" s="266" t="s">
        <v>120</v>
      </c>
      <c r="C13" s="71" t="s">
        <v>15</v>
      </c>
      <c r="D13" s="72">
        <v>36</v>
      </c>
      <c r="E13" s="23">
        <v>4</v>
      </c>
      <c r="F13" s="23">
        <v>4</v>
      </c>
      <c r="G13" s="23">
        <v>4</v>
      </c>
      <c r="H13" s="23">
        <v>4</v>
      </c>
      <c r="I13" s="23">
        <v>4</v>
      </c>
      <c r="J13" s="23">
        <v>4</v>
      </c>
      <c r="K13" s="23">
        <v>4</v>
      </c>
      <c r="L13" s="23">
        <v>4</v>
      </c>
      <c r="M13" s="24">
        <v>4</v>
      </c>
      <c r="N13" s="23">
        <v>4</v>
      </c>
      <c r="O13" s="24">
        <v>4</v>
      </c>
      <c r="P13" s="23"/>
      <c r="Q13" s="23"/>
      <c r="R13" s="23"/>
      <c r="S13" s="23"/>
      <c r="T13" s="23"/>
      <c r="U13" s="24" t="s">
        <v>16</v>
      </c>
      <c r="V13" s="285" t="s">
        <v>21</v>
      </c>
      <c r="W13" s="91">
        <f t="shared" si="0"/>
        <v>44</v>
      </c>
      <c r="X13" s="273">
        <v>6</v>
      </c>
      <c r="Y13" s="273">
        <v>180</v>
      </c>
      <c r="Z13" s="237" t="s">
        <v>50</v>
      </c>
    </row>
    <row r="14" spans="1:26" ht="17.399999999999999" customHeight="1" thickBot="1">
      <c r="A14" s="223"/>
      <c r="B14" s="230"/>
      <c r="C14" s="68" t="s">
        <v>22</v>
      </c>
      <c r="D14" s="69">
        <v>36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1" t="s">
        <v>18</v>
      </c>
      <c r="V14" s="286"/>
      <c r="W14" s="26">
        <f t="shared" si="0"/>
        <v>0</v>
      </c>
      <c r="X14" s="269"/>
      <c r="Y14" s="269"/>
      <c r="Z14" s="238"/>
    </row>
    <row r="15" spans="1:26">
      <c r="A15" s="249">
        <v>6</v>
      </c>
      <c r="B15" s="229" t="s">
        <v>100</v>
      </c>
      <c r="C15" s="65" t="s">
        <v>15</v>
      </c>
      <c r="D15" s="66">
        <v>36</v>
      </c>
      <c r="E15" s="23">
        <v>2</v>
      </c>
      <c r="F15" s="23">
        <v>4</v>
      </c>
      <c r="G15" s="23">
        <v>4</v>
      </c>
      <c r="H15" s="23">
        <v>2</v>
      </c>
      <c r="I15" s="23">
        <v>2</v>
      </c>
      <c r="J15" s="23">
        <v>2</v>
      </c>
      <c r="K15" s="23">
        <v>2</v>
      </c>
      <c r="L15" s="23">
        <v>2</v>
      </c>
      <c r="M15" s="24">
        <v>2</v>
      </c>
      <c r="N15" s="23">
        <v>2</v>
      </c>
      <c r="O15" s="24">
        <v>2</v>
      </c>
      <c r="P15" s="23"/>
      <c r="Q15" s="23"/>
      <c r="R15" s="23"/>
      <c r="S15" s="23"/>
      <c r="T15" s="23"/>
      <c r="U15" s="24" t="s">
        <v>16</v>
      </c>
      <c r="V15" s="285" t="s">
        <v>21</v>
      </c>
      <c r="W15" s="91">
        <f t="shared" si="0"/>
        <v>26</v>
      </c>
      <c r="X15" s="273">
        <v>6</v>
      </c>
      <c r="Y15" s="273">
        <v>180</v>
      </c>
      <c r="Z15" s="237" t="s">
        <v>106</v>
      </c>
    </row>
    <row r="16" spans="1:26" ht="15" thickBot="1">
      <c r="A16" s="223"/>
      <c r="B16" s="230"/>
      <c r="C16" s="68" t="s">
        <v>22</v>
      </c>
      <c r="D16" s="69">
        <v>36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1" t="s">
        <v>18</v>
      </c>
      <c r="V16" s="286"/>
      <c r="W16" s="99">
        <f t="shared" si="0"/>
        <v>0</v>
      </c>
      <c r="X16" s="313"/>
      <c r="Y16" s="313"/>
      <c r="Z16" s="238"/>
    </row>
    <row r="17" spans="1:26">
      <c r="A17" s="43"/>
      <c r="B17" s="211"/>
      <c r="C17" s="210"/>
      <c r="D17" s="210"/>
      <c r="E17" s="116">
        <f t="shared" ref="E17:U17" si="1">SUM(E5:E16)</f>
        <v>12</v>
      </c>
      <c r="F17" s="116"/>
      <c r="G17" s="116"/>
      <c r="H17" s="116">
        <f t="shared" si="1"/>
        <v>18</v>
      </c>
      <c r="I17" s="116">
        <f t="shared" si="1"/>
        <v>18</v>
      </c>
      <c r="J17" s="116">
        <f t="shared" si="1"/>
        <v>18</v>
      </c>
      <c r="K17" s="117">
        <f t="shared" si="1"/>
        <v>18</v>
      </c>
      <c r="L17" s="116">
        <f t="shared" si="1"/>
        <v>16</v>
      </c>
      <c r="M17" s="117">
        <f t="shared" si="1"/>
        <v>18</v>
      </c>
      <c r="N17" s="117">
        <f t="shared" si="1"/>
        <v>18</v>
      </c>
      <c r="O17" s="117">
        <f t="shared" si="1"/>
        <v>18</v>
      </c>
      <c r="P17" s="117">
        <f t="shared" si="1"/>
        <v>0</v>
      </c>
      <c r="Q17" s="117">
        <f t="shared" si="1"/>
        <v>0</v>
      </c>
      <c r="R17" s="117">
        <f t="shared" si="1"/>
        <v>0</v>
      </c>
      <c r="S17" s="117">
        <f t="shared" si="1"/>
        <v>0</v>
      </c>
      <c r="T17" s="117">
        <f t="shared" si="1"/>
        <v>0</v>
      </c>
      <c r="U17" s="117">
        <f t="shared" si="1"/>
        <v>0</v>
      </c>
      <c r="V17" s="118"/>
      <c r="W17" s="119">
        <f>SUM(W7:W16)</f>
        <v>176</v>
      </c>
      <c r="X17" s="44"/>
      <c r="Y17" s="45"/>
      <c r="Z17" s="46"/>
    </row>
    <row r="18" spans="1:26">
      <c r="A18" s="43"/>
      <c r="B18" s="52"/>
      <c r="C18" s="45"/>
      <c r="D18" s="45"/>
      <c r="E18" s="120"/>
      <c r="F18" s="120"/>
      <c r="G18" s="120"/>
      <c r="H18" s="45"/>
      <c r="I18" s="45"/>
      <c r="J18" s="45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120"/>
      <c r="W18" s="44"/>
      <c r="X18" s="44"/>
      <c r="Y18" s="45"/>
      <c r="Z18" s="46"/>
    </row>
    <row r="19" spans="1:26">
      <c r="A19" s="43"/>
      <c r="B19" s="52"/>
      <c r="C19" s="121"/>
      <c r="D19" s="122">
        <f>SUM(D5:D16)</f>
        <v>384</v>
      </c>
      <c r="E19" s="120"/>
      <c r="F19" s="120"/>
      <c r="G19" s="120"/>
      <c r="H19" s="45"/>
      <c r="I19" s="45"/>
      <c r="J19" s="45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120"/>
      <c r="W19" s="44"/>
      <c r="X19" s="44"/>
      <c r="Y19" s="45"/>
      <c r="Z19" s="46"/>
    </row>
    <row r="20" spans="1:26">
      <c r="B20" s="123" t="s">
        <v>24</v>
      </c>
      <c r="C20" s="124">
        <v>3</v>
      </c>
      <c r="D20" s="49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</row>
    <row r="21" spans="1:26">
      <c r="B21" s="123" t="s">
        <v>25</v>
      </c>
      <c r="C21" s="126">
        <v>3</v>
      </c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</row>
  </sheetData>
  <mergeCells count="41">
    <mergeCell ref="Z5:Z6"/>
    <mergeCell ref="Z7:Z8"/>
    <mergeCell ref="V1:V3"/>
    <mergeCell ref="W1:W3"/>
    <mergeCell ref="X1:X3"/>
    <mergeCell ref="Y1:Y3"/>
    <mergeCell ref="Z1:Z3"/>
    <mergeCell ref="A5:A6"/>
    <mergeCell ref="B5:B6"/>
    <mergeCell ref="V5:V6"/>
    <mergeCell ref="X5:X6"/>
    <mergeCell ref="Y5:Y6"/>
    <mergeCell ref="A7:A8"/>
    <mergeCell ref="B7:B8"/>
    <mergeCell ref="V7:V8"/>
    <mergeCell ref="X7:X8"/>
    <mergeCell ref="Y7:Y8"/>
    <mergeCell ref="Z15:Z16"/>
    <mergeCell ref="Z13:Z14"/>
    <mergeCell ref="A9:A10"/>
    <mergeCell ref="B9:B10"/>
    <mergeCell ref="V9:V10"/>
    <mergeCell ref="X9:X10"/>
    <mergeCell ref="Y9:Y10"/>
    <mergeCell ref="A11:A12"/>
    <mergeCell ref="B11:B12"/>
    <mergeCell ref="V11:V12"/>
    <mergeCell ref="X11:X12"/>
    <mergeCell ref="Y11:Y12"/>
    <mergeCell ref="Z11:Z12"/>
    <mergeCell ref="Z9:Z10"/>
    <mergeCell ref="A15:A16"/>
    <mergeCell ref="B15:B16"/>
    <mergeCell ref="V15:V16"/>
    <mergeCell ref="X15:X16"/>
    <mergeCell ref="Y15:Y16"/>
    <mergeCell ref="A13:A14"/>
    <mergeCell ref="B13:B14"/>
    <mergeCell ref="V13:V14"/>
    <mergeCell ref="X13:X14"/>
    <mergeCell ref="Y13:Y14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31"/>
  <dimension ref="A1:V25"/>
  <sheetViews>
    <sheetView tabSelected="1" topLeftCell="A3" workbookViewId="0">
      <selection activeCell="M6" sqref="M6"/>
    </sheetView>
  </sheetViews>
  <sheetFormatPr defaultRowHeight="14.4"/>
  <cols>
    <col min="1" max="1" width="5.44140625" customWidth="1"/>
    <col min="2" max="2" width="43.21875" customWidth="1"/>
    <col min="3" max="3" width="7" customWidth="1"/>
    <col min="4" max="4" width="6.33203125" customWidth="1"/>
    <col min="5" max="5" width="4.6640625" customWidth="1"/>
    <col min="6" max="10" width="3.33203125" bestFit="1" customWidth="1"/>
    <col min="11" max="11" width="5.33203125" customWidth="1"/>
    <col min="12" max="12" width="3.6640625" bestFit="1" customWidth="1"/>
    <col min="13" max="13" width="3.33203125" bestFit="1" customWidth="1"/>
    <col min="14" max="14" width="4.88671875" customWidth="1"/>
    <col min="15" max="15" width="3.33203125" customWidth="1"/>
    <col min="16" max="16" width="5.33203125" customWidth="1"/>
    <col min="17" max="17" width="5.44140625" customWidth="1"/>
    <col min="18" max="18" width="4.88671875" customWidth="1"/>
    <col min="19" max="20" width="4.33203125" customWidth="1"/>
    <col min="21" max="21" width="6.33203125" customWidth="1"/>
    <col min="22" max="22" width="37.88671875" customWidth="1"/>
  </cols>
  <sheetData>
    <row r="1" spans="1:22" ht="15" thickBot="1">
      <c r="A1" s="1" t="s">
        <v>0</v>
      </c>
      <c r="B1" s="84" t="s">
        <v>1</v>
      </c>
      <c r="C1" s="54" t="s">
        <v>2</v>
      </c>
      <c r="D1" s="2" t="s">
        <v>3</v>
      </c>
      <c r="E1" s="3" t="s">
        <v>4</v>
      </c>
      <c r="F1" s="4" t="s">
        <v>5</v>
      </c>
      <c r="G1" s="5" t="s">
        <v>4</v>
      </c>
      <c r="H1" s="5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6" t="s">
        <v>5</v>
      </c>
      <c r="Q1" s="5" t="s">
        <v>4</v>
      </c>
      <c r="R1" s="233" t="s">
        <v>6</v>
      </c>
      <c r="S1" s="235" t="s">
        <v>7</v>
      </c>
      <c r="T1" s="224" t="s">
        <v>8</v>
      </c>
      <c r="U1" s="224" t="s">
        <v>9</v>
      </c>
      <c r="V1" s="227" t="s">
        <v>10</v>
      </c>
    </row>
    <row r="2" spans="1:22" ht="70.5" customHeight="1" thickBot="1">
      <c r="A2" s="7">
        <v>1</v>
      </c>
      <c r="B2" s="8" t="s">
        <v>154</v>
      </c>
      <c r="C2" s="9"/>
      <c r="D2" s="55">
        <v>1</v>
      </c>
      <c r="E2" s="163">
        <v>45933</v>
      </c>
      <c r="F2" s="163">
        <v>45940</v>
      </c>
      <c r="G2" s="163">
        <v>45947</v>
      </c>
      <c r="H2" s="163">
        <v>45954</v>
      </c>
      <c r="I2" s="163">
        <v>45961</v>
      </c>
      <c r="J2" s="163">
        <v>45968</v>
      </c>
      <c r="K2" s="163">
        <v>45975</v>
      </c>
      <c r="L2" s="163">
        <v>45982</v>
      </c>
      <c r="M2" s="163">
        <v>45989</v>
      </c>
      <c r="N2" s="164">
        <v>45996</v>
      </c>
      <c r="O2" s="164">
        <v>46003</v>
      </c>
      <c r="P2" s="164">
        <v>46010</v>
      </c>
      <c r="Q2" s="164">
        <v>46017</v>
      </c>
      <c r="R2" s="234"/>
      <c r="S2" s="236"/>
      <c r="T2" s="225"/>
      <c r="U2" s="225"/>
      <c r="V2" s="228"/>
    </row>
    <row r="3" spans="1:22" ht="65.25" customHeight="1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45929</v>
      </c>
      <c r="F3" s="163">
        <v>45936</v>
      </c>
      <c r="G3" s="163">
        <v>45943</v>
      </c>
      <c r="H3" s="163">
        <v>45950</v>
      </c>
      <c r="I3" s="163">
        <v>45957</v>
      </c>
      <c r="J3" s="163">
        <v>45964</v>
      </c>
      <c r="K3" s="163">
        <v>45971</v>
      </c>
      <c r="L3" s="163">
        <v>45978</v>
      </c>
      <c r="M3" s="163">
        <v>45985</v>
      </c>
      <c r="N3" s="164">
        <v>45992</v>
      </c>
      <c r="O3" s="164">
        <v>45999</v>
      </c>
      <c r="P3" s="164">
        <v>46006</v>
      </c>
      <c r="Q3" s="164">
        <v>46013</v>
      </c>
      <c r="R3" s="234"/>
      <c r="S3" s="236"/>
      <c r="T3" s="226"/>
      <c r="U3" s="226"/>
      <c r="V3" s="228"/>
    </row>
    <row r="4" spans="1:22" ht="15" thickBot="1">
      <c r="A4" s="59"/>
      <c r="B4" s="157" t="s">
        <v>138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47"/>
      <c r="S4" s="62"/>
      <c r="T4" s="62"/>
      <c r="U4" s="62"/>
      <c r="V4" s="63"/>
    </row>
    <row r="5" spans="1:22" ht="19.2" customHeight="1" thickBot="1">
      <c r="A5" s="320">
        <v>1</v>
      </c>
      <c r="B5" s="319" t="s">
        <v>35</v>
      </c>
      <c r="C5" s="143" t="s">
        <v>15</v>
      </c>
      <c r="D5" s="143">
        <v>12</v>
      </c>
      <c r="E5" s="113"/>
      <c r="F5" s="25"/>
      <c r="G5" s="51"/>
      <c r="H5" s="25">
        <v>2</v>
      </c>
      <c r="I5" s="51">
        <v>2</v>
      </c>
      <c r="J5" s="25">
        <v>2</v>
      </c>
      <c r="K5" s="51"/>
      <c r="L5" s="25"/>
      <c r="M5" s="25"/>
      <c r="N5" s="51"/>
      <c r="O5" s="25"/>
      <c r="P5" s="25"/>
      <c r="Q5" s="24" t="s">
        <v>16</v>
      </c>
      <c r="R5" s="267" t="s">
        <v>23</v>
      </c>
      <c r="S5" s="148">
        <f>SUM(E5:P5)</f>
        <v>6</v>
      </c>
      <c r="T5" s="287">
        <v>3</v>
      </c>
      <c r="U5" s="287">
        <v>90</v>
      </c>
      <c r="V5" s="314" t="s">
        <v>175</v>
      </c>
    </row>
    <row r="6" spans="1:22" ht="18" customHeight="1" thickBot="1">
      <c r="A6" s="321"/>
      <c r="B6" s="252"/>
      <c r="C6" s="144" t="s">
        <v>22</v>
      </c>
      <c r="D6" s="144">
        <v>12</v>
      </c>
      <c r="E6" s="37"/>
      <c r="F6" s="32"/>
      <c r="G6" s="37"/>
      <c r="H6" s="32"/>
      <c r="I6" s="37"/>
      <c r="J6" s="32"/>
      <c r="K6" s="37"/>
      <c r="L6" s="32"/>
      <c r="M6" s="37"/>
      <c r="N6" s="37"/>
      <c r="O6" s="32"/>
      <c r="P6" s="32"/>
      <c r="Q6" s="31" t="s">
        <v>18</v>
      </c>
      <c r="R6" s="232"/>
      <c r="S6" s="148">
        <f>SUM(E6:P6)</f>
        <v>0</v>
      </c>
      <c r="T6" s="288"/>
      <c r="U6" s="288"/>
      <c r="V6" s="279"/>
    </row>
    <row r="7" spans="1:22" ht="15" thickBot="1">
      <c r="A7" s="263">
        <v>2</v>
      </c>
      <c r="B7" s="323" t="s">
        <v>82</v>
      </c>
      <c r="C7" s="72" t="s">
        <v>15</v>
      </c>
      <c r="D7" s="143">
        <v>14</v>
      </c>
      <c r="E7" s="41"/>
      <c r="F7" s="25"/>
      <c r="G7" s="171"/>
      <c r="H7" s="25"/>
      <c r="I7" s="171">
        <v>2</v>
      </c>
      <c r="J7" s="25">
        <v>2</v>
      </c>
      <c r="K7" s="171">
        <v>2</v>
      </c>
      <c r="L7" s="25"/>
      <c r="M7" s="25"/>
      <c r="N7" s="171"/>
      <c r="O7" s="25"/>
      <c r="P7" s="25"/>
      <c r="Q7" s="24" t="s">
        <v>16</v>
      </c>
      <c r="R7" s="267" t="s">
        <v>23</v>
      </c>
      <c r="S7" s="148">
        <f>SUM(E7:P7)</f>
        <v>6</v>
      </c>
      <c r="T7" s="287">
        <v>3</v>
      </c>
      <c r="U7" s="287">
        <v>90</v>
      </c>
      <c r="V7" s="308" t="s">
        <v>137</v>
      </c>
    </row>
    <row r="8" spans="1:22" ht="15" thickBot="1">
      <c r="A8" s="264"/>
      <c r="B8" s="230"/>
      <c r="C8" s="69" t="s">
        <v>17</v>
      </c>
      <c r="D8" s="144">
        <v>14</v>
      </c>
      <c r="E8" s="37"/>
      <c r="F8" s="32"/>
      <c r="G8" s="37"/>
      <c r="H8" s="32"/>
      <c r="I8" s="37"/>
      <c r="J8" s="32"/>
      <c r="K8" s="37"/>
      <c r="L8" s="32"/>
      <c r="M8" s="37"/>
      <c r="N8" s="37"/>
      <c r="O8" s="32"/>
      <c r="P8" s="32"/>
      <c r="Q8" s="31" t="s">
        <v>18</v>
      </c>
      <c r="R8" s="232"/>
      <c r="S8" s="148">
        <f>SUM(E8:P8)</f>
        <v>0</v>
      </c>
      <c r="T8" s="288"/>
      <c r="U8" s="288"/>
      <c r="V8" s="254"/>
    </row>
    <row r="9" spans="1:22" ht="15.6" customHeight="1" thickBot="1">
      <c r="A9" s="322">
        <v>3</v>
      </c>
      <c r="B9" s="319" t="s">
        <v>19</v>
      </c>
      <c r="C9" s="71" t="s">
        <v>15</v>
      </c>
      <c r="D9" s="72"/>
      <c r="E9" s="41"/>
      <c r="F9" s="25"/>
      <c r="G9" s="171"/>
      <c r="H9" s="25"/>
      <c r="I9" s="171"/>
      <c r="J9" s="25"/>
      <c r="K9" s="171"/>
      <c r="L9" s="25"/>
      <c r="M9" s="25"/>
      <c r="N9" s="171"/>
      <c r="O9" s="25"/>
      <c r="P9" s="25"/>
      <c r="Q9" s="24" t="s">
        <v>16</v>
      </c>
      <c r="R9" s="267" t="s">
        <v>23</v>
      </c>
      <c r="S9" s="148">
        <f t="shared" ref="S9:S14" si="0">SUM(E9:P9)</f>
        <v>0</v>
      </c>
      <c r="T9" s="287">
        <v>3</v>
      </c>
      <c r="U9" s="287">
        <v>90</v>
      </c>
      <c r="V9" s="314" t="s">
        <v>184</v>
      </c>
    </row>
    <row r="10" spans="1:22" ht="15" customHeight="1" thickBot="1">
      <c r="A10" s="264"/>
      <c r="B10" s="252"/>
      <c r="C10" s="68" t="s">
        <v>17</v>
      </c>
      <c r="D10" s="69">
        <v>24</v>
      </c>
      <c r="E10" s="37"/>
      <c r="F10" s="32"/>
      <c r="G10" s="37"/>
      <c r="H10" s="32"/>
      <c r="I10" s="37"/>
      <c r="J10" s="32"/>
      <c r="K10" s="37"/>
      <c r="L10" s="32"/>
      <c r="M10" s="37"/>
      <c r="N10" s="37"/>
      <c r="O10" s="32"/>
      <c r="P10" s="32"/>
      <c r="Q10" s="31" t="s">
        <v>18</v>
      </c>
      <c r="R10" s="232"/>
      <c r="S10" s="148">
        <f t="shared" si="0"/>
        <v>0</v>
      </c>
      <c r="T10" s="288"/>
      <c r="U10" s="288"/>
      <c r="V10" s="279"/>
    </row>
    <row r="11" spans="1:22" ht="15" thickBot="1">
      <c r="A11" s="322">
        <v>4</v>
      </c>
      <c r="B11" s="319" t="s">
        <v>84</v>
      </c>
      <c r="C11" s="71" t="s">
        <v>15</v>
      </c>
      <c r="D11" s="72">
        <v>24</v>
      </c>
      <c r="E11" s="25"/>
      <c r="F11" s="25">
        <v>4</v>
      </c>
      <c r="G11" s="25">
        <v>4</v>
      </c>
      <c r="H11" s="51">
        <v>4</v>
      </c>
      <c r="I11" s="25">
        <v>4</v>
      </c>
      <c r="J11" s="25">
        <v>4</v>
      </c>
      <c r="K11" s="140">
        <v>4</v>
      </c>
      <c r="L11" s="25"/>
      <c r="M11" s="25"/>
      <c r="N11" s="25"/>
      <c r="O11" s="25"/>
      <c r="P11" s="25"/>
      <c r="Q11" s="24" t="s">
        <v>16</v>
      </c>
      <c r="R11" s="267" t="s">
        <v>23</v>
      </c>
      <c r="S11" s="148">
        <f t="shared" si="0"/>
        <v>24</v>
      </c>
      <c r="T11" s="287">
        <v>6</v>
      </c>
      <c r="U11" s="287">
        <f>T11*30</f>
        <v>180</v>
      </c>
      <c r="V11" s="278" t="s">
        <v>110</v>
      </c>
    </row>
    <row r="12" spans="1:22" ht="15" thickBot="1">
      <c r="A12" s="264"/>
      <c r="B12" s="252"/>
      <c r="C12" s="68" t="s">
        <v>17</v>
      </c>
      <c r="D12" s="69">
        <v>24</v>
      </c>
      <c r="E12" s="32"/>
      <c r="F12" s="32"/>
      <c r="G12" s="32"/>
      <c r="H12" s="37"/>
      <c r="I12" s="32"/>
      <c r="J12" s="37"/>
      <c r="K12" s="32"/>
      <c r="L12" s="32"/>
      <c r="M12" s="32"/>
      <c r="N12" s="32"/>
      <c r="O12" s="32"/>
      <c r="P12" s="32"/>
      <c r="Q12" s="31" t="s">
        <v>18</v>
      </c>
      <c r="R12" s="232"/>
      <c r="S12" s="148">
        <f t="shared" si="0"/>
        <v>0</v>
      </c>
      <c r="T12" s="288"/>
      <c r="U12" s="288"/>
      <c r="V12" s="279"/>
    </row>
    <row r="13" spans="1:22" ht="15" thickBot="1">
      <c r="A13" s="263">
        <v>5</v>
      </c>
      <c r="B13" s="319" t="s">
        <v>68</v>
      </c>
      <c r="C13" s="65" t="s">
        <v>15</v>
      </c>
      <c r="D13" s="72">
        <v>16</v>
      </c>
      <c r="E13" s="113"/>
      <c r="F13" s="25">
        <v>2</v>
      </c>
      <c r="G13" s="51">
        <v>2</v>
      </c>
      <c r="H13" s="25">
        <v>2</v>
      </c>
      <c r="I13" s="51"/>
      <c r="J13" s="25">
        <v>2</v>
      </c>
      <c r="K13" s="51"/>
      <c r="L13" s="25"/>
      <c r="M13" s="25"/>
      <c r="N13" s="51"/>
      <c r="O13" s="25"/>
      <c r="P13" s="25"/>
      <c r="Q13" s="24" t="s">
        <v>16</v>
      </c>
      <c r="R13" s="267" t="s">
        <v>23</v>
      </c>
      <c r="S13" s="148">
        <f t="shared" si="0"/>
        <v>8</v>
      </c>
      <c r="T13" s="287">
        <v>3</v>
      </c>
      <c r="U13" s="287">
        <f>T13*30</f>
        <v>90</v>
      </c>
      <c r="V13" s="314" t="s">
        <v>175</v>
      </c>
    </row>
    <row r="14" spans="1:22" ht="15" thickBot="1">
      <c r="A14" s="264"/>
      <c r="B14" s="252"/>
      <c r="C14" s="68" t="s">
        <v>17</v>
      </c>
      <c r="D14" s="69">
        <v>14</v>
      </c>
      <c r="E14" s="37"/>
      <c r="F14" s="32"/>
      <c r="G14" s="37"/>
      <c r="H14" s="32"/>
      <c r="I14" s="37"/>
      <c r="J14" s="32"/>
      <c r="K14" s="37"/>
      <c r="L14" s="32"/>
      <c r="M14" s="37"/>
      <c r="N14" s="37"/>
      <c r="O14" s="32"/>
      <c r="P14" s="32"/>
      <c r="Q14" s="31" t="s">
        <v>18</v>
      </c>
      <c r="R14" s="232"/>
      <c r="S14" s="148">
        <f t="shared" si="0"/>
        <v>0</v>
      </c>
      <c r="T14" s="288"/>
      <c r="U14" s="288"/>
      <c r="V14" s="279"/>
    </row>
    <row r="15" spans="1:22" ht="15" thickBot="1">
      <c r="A15" s="263">
        <v>6</v>
      </c>
      <c r="B15" s="319" t="s">
        <v>69</v>
      </c>
      <c r="C15" s="65" t="s">
        <v>15</v>
      </c>
      <c r="D15" s="72">
        <v>16</v>
      </c>
      <c r="E15" s="113"/>
      <c r="F15" s="25"/>
      <c r="G15" s="51">
        <v>2</v>
      </c>
      <c r="H15" s="25">
        <v>2</v>
      </c>
      <c r="I15" s="51">
        <v>2</v>
      </c>
      <c r="J15" s="25">
        <v>2</v>
      </c>
      <c r="K15" s="51">
        <v>2</v>
      </c>
      <c r="L15" s="25"/>
      <c r="M15" s="25"/>
      <c r="N15" s="51"/>
      <c r="O15" s="25"/>
      <c r="P15" s="25"/>
      <c r="Q15" s="24" t="s">
        <v>16</v>
      </c>
      <c r="R15" s="267" t="s">
        <v>23</v>
      </c>
      <c r="S15" s="148">
        <f>SUM(E15:P15)</f>
        <v>10</v>
      </c>
      <c r="T15" s="287">
        <v>3</v>
      </c>
      <c r="U15" s="287">
        <f>T15*30</f>
        <v>90</v>
      </c>
      <c r="V15" s="314" t="s">
        <v>131</v>
      </c>
    </row>
    <row r="16" spans="1:22" ht="15" thickBot="1">
      <c r="A16" s="264"/>
      <c r="B16" s="252"/>
      <c r="C16" s="68" t="s">
        <v>17</v>
      </c>
      <c r="D16" s="69">
        <v>14</v>
      </c>
      <c r="E16" s="37"/>
      <c r="F16" s="32"/>
      <c r="G16" s="37"/>
      <c r="H16" s="32"/>
      <c r="I16" s="37"/>
      <c r="J16" s="32"/>
      <c r="K16" s="37"/>
      <c r="L16" s="32"/>
      <c r="M16" s="37"/>
      <c r="N16" s="37"/>
      <c r="O16" s="32"/>
      <c r="P16" s="32"/>
      <c r="Q16" s="31" t="s">
        <v>18</v>
      </c>
      <c r="R16" s="232"/>
      <c r="S16" s="148">
        <f>SUM(E16:P16)</f>
        <v>0</v>
      </c>
      <c r="T16" s="288"/>
      <c r="U16" s="288"/>
      <c r="V16" s="279"/>
    </row>
    <row r="17" spans="1:22" ht="19.2" customHeight="1" thickBot="1">
      <c r="A17" s="263">
        <v>7</v>
      </c>
      <c r="B17" s="315" t="s">
        <v>155</v>
      </c>
      <c r="C17" s="65" t="s">
        <v>15</v>
      </c>
      <c r="D17" s="72">
        <v>26</v>
      </c>
      <c r="E17" s="25"/>
      <c r="F17" s="25"/>
      <c r="G17" s="25"/>
      <c r="H17" s="51"/>
      <c r="I17" s="25"/>
      <c r="J17" s="25"/>
      <c r="K17" s="140"/>
      <c r="L17" s="25"/>
      <c r="M17" s="25"/>
      <c r="N17" s="25"/>
      <c r="O17" s="25"/>
      <c r="P17" s="25"/>
      <c r="Q17" s="24" t="s">
        <v>16</v>
      </c>
      <c r="R17" s="267" t="s">
        <v>23</v>
      </c>
      <c r="S17" s="148">
        <f>SUM(E17:P17)</f>
        <v>0</v>
      </c>
      <c r="T17" s="287">
        <v>4.5</v>
      </c>
      <c r="U17" s="287">
        <f>T17*30</f>
        <v>135</v>
      </c>
      <c r="V17" s="314" t="s">
        <v>131</v>
      </c>
    </row>
    <row r="18" spans="1:22" ht="19.2" customHeight="1" thickBot="1">
      <c r="A18" s="264"/>
      <c r="B18" s="316"/>
      <c r="C18" s="68" t="s">
        <v>17</v>
      </c>
      <c r="D18" s="69">
        <v>26</v>
      </c>
      <c r="E18" s="32"/>
      <c r="F18" s="32"/>
      <c r="G18" s="32"/>
      <c r="H18" s="37"/>
      <c r="I18" s="32"/>
      <c r="J18" s="37"/>
      <c r="K18" s="32"/>
      <c r="L18" s="32"/>
      <c r="M18" s="32"/>
      <c r="N18" s="32"/>
      <c r="O18" s="32"/>
      <c r="P18" s="32"/>
      <c r="Q18" s="31" t="s">
        <v>18</v>
      </c>
      <c r="R18" s="232"/>
      <c r="S18" s="148">
        <f>SUM(E18:P18)</f>
        <v>0</v>
      </c>
      <c r="T18" s="288"/>
      <c r="U18" s="288"/>
      <c r="V18" s="279"/>
    </row>
    <row r="19" spans="1:22" ht="15" thickBot="1">
      <c r="A19" s="263">
        <v>8</v>
      </c>
      <c r="B19" s="315" t="s">
        <v>83</v>
      </c>
      <c r="C19" s="65" t="s">
        <v>15</v>
      </c>
      <c r="D19" s="72"/>
      <c r="E19" s="25"/>
      <c r="F19" s="25"/>
      <c r="G19" s="25"/>
      <c r="H19" s="51"/>
      <c r="I19" s="25"/>
      <c r="J19" s="25"/>
      <c r="K19" s="25"/>
      <c r="L19" s="25"/>
      <c r="M19" s="25"/>
      <c r="N19" s="25"/>
      <c r="O19" s="25"/>
      <c r="P19" s="25"/>
      <c r="Q19" s="25"/>
      <c r="R19" s="317" t="s">
        <v>21</v>
      </c>
      <c r="S19" s="148">
        <f>SUM(F19:R19)</f>
        <v>0</v>
      </c>
      <c r="T19" s="287">
        <v>4.5</v>
      </c>
      <c r="U19" s="287">
        <f>T19*30</f>
        <v>135</v>
      </c>
      <c r="V19" s="314" t="s">
        <v>183</v>
      </c>
    </row>
    <row r="20" spans="1:22" ht="15" thickBot="1">
      <c r="A20" s="264"/>
      <c r="B20" s="316"/>
      <c r="C20" s="68" t="s">
        <v>17</v>
      </c>
      <c r="D20" s="69"/>
      <c r="E20" s="32"/>
      <c r="F20" s="32"/>
      <c r="G20" s="32"/>
      <c r="H20" s="37"/>
      <c r="I20" s="32"/>
      <c r="J20" s="37"/>
      <c r="K20" s="32"/>
      <c r="L20" s="32"/>
      <c r="M20" s="32"/>
      <c r="N20" s="32"/>
      <c r="O20" s="32"/>
      <c r="P20" s="32"/>
      <c r="Q20" s="32"/>
      <c r="R20" s="318"/>
      <c r="S20" s="148">
        <f>SUM(F20:R20)</f>
        <v>0</v>
      </c>
      <c r="T20" s="288"/>
      <c r="U20" s="288"/>
      <c r="V20" s="279"/>
    </row>
    <row r="21" spans="1:22">
      <c r="A21" s="43"/>
      <c r="B21" s="76"/>
      <c r="C21" s="145"/>
      <c r="D21" s="145"/>
      <c r="E21" s="150"/>
      <c r="F21" s="117">
        <f t="shared" ref="F21:Q21" si="1">SUM(F5:F20)</f>
        <v>6</v>
      </c>
      <c r="G21" s="117">
        <f t="shared" si="1"/>
        <v>8</v>
      </c>
      <c r="H21" s="117">
        <f t="shared" si="1"/>
        <v>10</v>
      </c>
      <c r="I21" s="117">
        <f t="shared" si="1"/>
        <v>10</v>
      </c>
      <c r="J21" s="117">
        <f t="shared" si="1"/>
        <v>12</v>
      </c>
      <c r="K21" s="117">
        <f t="shared" si="1"/>
        <v>8</v>
      </c>
      <c r="L21" s="117">
        <f t="shared" si="1"/>
        <v>0</v>
      </c>
      <c r="M21" s="117">
        <f t="shared" si="1"/>
        <v>0</v>
      </c>
      <c r="N21" s="117">
        <f t="shared" si="1"/>
        <v>0</v>
      </c>
      <c r="O21" s="117">
        <f t="shared" si="1"/>
        <v>0</v>
      </c>
      <c r="P21" s="117">
        <f t="shared" si="1"/>
        <v>0</v>
      </c>
      <c r="Q21" s="117">
        <f t="shared" si="1"/>
        <v>0</v>
      </c>
      <c r="R21" s="50"/>
      <c r="S21" s="79">
        <f>SUM(S7:S20)</f>
        <v>48</v>
      </c>
      <c r="T21" s="75"/>
      <c r="U21" s="51"/>
      <c r="V21" s="80"/>
    </row>
    <row r="22" spans="1:22">
      <c r="A22" s="43"/>
      <c r="B22" s="52"/>
      <c r="C22" s="141"/>
      <c r="D22" s="141"/>
      <c r="E22" s="120"/>
      <c r="F22" s="50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0"/>
      <c r="S22" s="75"/>
      <c r="T22" s="75"/>
      <c r="U22" s="51"/>
      <c r="V22" s="80"/>
    </row>
    <row r="23" spans="1:22">
      <c r="A23" s="43"/>
      <c r="B23" s="52"/>
      <c r="C23" s="121"/>
      <c r="D23" s="122">
        <f>SUM(D5:D20)</f>
        <v>236</v>
      </c>
      <c r="E23" s="77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0"/>
      <c r="S23" s="75"/>
      <c r="T23" s="75"/>
      <c r="U23" s="51"/>
      <c r="V23" s="80"/>
    </row>
    <row r="24" spans="1:22">
      <c r="B24" s="142" t="s">
        <v>24</v>
      </c>
      <c r="C24" s="149">
        <v>1</v>
      </c>
      <c r="D24" s="49"/>
      <c r="E24" s="151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</row>
    <row r="25" spans="1:22">
      <c r="B25" s="142" t="s">
        <v>25</v>
      </c>
      <c r="C25" s="149">
        <v>7</v>
      </c>
      <c r="D25" s="49"/>
      <c r="E25" s="151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</row>
  </sheetData>
  <mergeCells count="53">
    <mergeCell ref="V13:V14"/>
    <mergeCell ref="A17:A18"/>
    <mergeCell ref="B17:B18"/>
    <mergeCell ref="R17:R18"/>
    <mergeCell ref="T17:T18"/>
    <mergeCell ref="U17:U18"/>
    <mergeCell ref="V17:V18"/>
    <mergeCell ref="U15:U16"/>
    <mergeCell ref="U9:U10"/>
    <mergeCell ref="A13:A14"/>
    <mergeCell ref="B13:B14"/>
    <mergeCell ref="R13:R14"/>
    <mergeCell ref="T13:T14"/>
    <mergeCell ref="U13:U14"/>
    <mergeCell ref="A5:A6"/>
    <mergeCell ref="B5:B6"/>
    <mergeCell ref="R5:R6"/>
    <mergeCell ref="T5:T6"/>
    <mergeCell ref="A11:A12"/>
    <mergeCell ref="B11:B12"/>
    <mergeCell ref="R11:R12"/>
    <mergeCell ref="T11:T12"/>
    <mergeCell ref="T9:T10"/>
    <mergeCell ref="A7:A8"/>
    <mergeCell ref="B7:B8"/>
    <mergeCell ref="R7:R8"/>
    <mergeCell ref="A9:A10"/>
    <mergeCell ref="B9:B10"/>
    <mergeCell ref="R9:R10"/>
    <mergeCell ref="A19:A20"/>
    <mergeCell ref="B19:B20"/>
    <mergeCell ref="R19:R20"/>
    <mergeCell ref="T19:T20"/>
    <mergeCell ref="T15:T16"/>
    <mergeCell ref="A15:A16"/>
    <mergeCell ref="B15:B16"/>
    <mergeCell ref="R15:R16"/>
    <mergeCell ref="V19:V20"/>
    <mergeCell ref="R1:R3"/>
    <mergeCell ref="S1:S3"/>
    <mergeCell ref="T1:T3"/>
    <mergeCell ref="U1:U3"/>
    <mergeCell ref="V1:V3"/>
    <mergeCell ref="V5:V6"/>
    <mergeCell ref="V7:V8"/>
    <mergeCell ref="V11:V12"/>
    <mergeCell ref="U7:U8"/>
    <mergeCell ref="U5:U6"/>
    <mergeCell ref="U11:U12"/>
    <mergeCell ref="U19:U20"/>
    <mergeCell ref="T7:T8"/>
    <mergeCell ref="V9:V10"/>
    <mergeCell ref="V15:V16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32"/>
  <dimension ref="A1:Z15"/>
  <sheetViews>
    <sheetView zoomScale="80" zoomScaleNormal="80" workbookViewId="0">
      <selection activeCell="B7" sqref="B7:B8"/>
    </sheetView>
  </sheetViews>
  <sheetFormatPr defaultRowHeight="14.4"/>
  <cols>
    <col min="1" max="1" width="5.44140625" customWidth="1"/>
    <col min="2" max="2" width="34.44140625" customWidth="1"/>
    <col min="3" max="3" width="7" customWidth="1"/>
    <col min="4" max="4" width="6.33203125" customWidth="1"/>
    <col min="5" max="7" width="4.6640625" customWidth="1"/>
    <col min="8" max="10" width="3.33203125" bestFit="1" customWidth="1"/>
    <col min="11" max="11" width="4.33203125" customWidth="1"/>
    <col min="12" max="12" width="4" customWidth="1"/>
    <col min="13" max="13" width="4.44140625" customWidth="1"/>
    <col min="14" max="15" width="3.33203125" bestFit="1" customWidth="1"/>
    <col min="16" max="16" width="3.6640625" customWidth="1"/>
    <col min="17" max="17" width="3.33203125" customWidth="1"/>
    <col min="18" max="18" width="5.33203125" customWidth="1"/>
    <col min="19" max="19" width="4.44140625" customWidth="1"/>
    <col min="20" max="20" width="4.6640625" customWidth="1"/>
    <col min="21" max="21" width="5.33203125" customWidth="1"/>
    <col min="22" max="22" width="4.88671875" customWidth="1"/>
    <col min="23" max="23" width="6.88671875" customWidth="1"/>
    <col min="24" max="24" width="4.33203125" customWidth="1"/>
    <col min="25" max="25" width="4.44140625" customWidth="1"/>
    <col min="26" max="26" width="28" customWidth="1"/>
  </cols>
  <sheetData>
    <row r="1" spans="1:26" ht="15" thickBot="1">
      <c r="A1" s="1" t="s">
        <v>0</v>
      </c>
      <c r="B1" s="84" t="s">
        <v>1</v>
      </c>
      <c r="C1" s="54" t="s">
        <v>2</v>
      </c>
      <c r="D1" s="2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33" t="s">
        <v>6</v>
      </c>
      <c r="W1" s="235" t="s">
        <v>7</v>
      </c>
      <c r="X1" s="224" t="s">
        <v>8</v>
      </c>
      <c r="Y1" s="224" t="s">
        <v>9</v>
      </c>
      <c r="Z1" s="227" t="s">
        <v>10</v>
      </c>
    </row>
    <row r="2" spans="1:26" ht="70.5" customHeight="1" thickBot="1">
      <c r="A2" s="7">
        <v>2</v>
      </c>
      <c r="B2" s="8" t="s">
        <v>47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34"/>
      <c r="W2" s="236"/>
      <c r="X2" s="225"/>
      <c r="Y2" s="225"/>
      <c r="Z2" s="228"/>
    </row>
    <row r="3" spans="1:26" ht="64.5" customHeight="1" thickBot="1">
      <c r="A3" s="56" t="s">
        <v>11</v>
      </c>
      <c r="B3" s="167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34"/>
      <c r="W3" s="236"/>
      <c r="X3" s="226"/>
      <c r="Y3" s="226"/>
      <c r="Z3" s="228"/>
    </row>
    <row r="4" spans="1:26" ht="15" thickBot="1">
      <c r="A4" s="59"/>
      <c r="B4" s="157" t="s">
        <v>143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47"/>
      <c r="W4" s="62"/>
      <c r="X4" s="62"/>
      <c r="Y4" s="62"/>
      <c r="Z4" s="63"/>
    </row>
    <row r="5" spans="1:26" ht="21" customHeight="1" thickBot="1">
      <c r="A5" s="320">
        <v>1</v>
      </c>
      <c r="B5" s="319" t="s">
        <v>114</v>
      </c>
      <c r="C5" s="143" t="s">
        <v>15</v>
      </c>
      <c r="D5" s="143">
        <v>16</v>
      </c>
      <c r="E5" s="25"/>
      <c r="F5" s="25">
        <v>4</v>
      </c>
      <c r="G5" s="25">
        <v>4</v>
      </c>
      <c r="H5" s="25">
        <v>4</v>
      </c>
      <c r="I5" s="25">
        <v>4</v>
      </c>
      <c r="J5" s="25">
        <v>4</v>
      </c>
      <c r="K5" s="324" t="s">
        <v>132</v>
      </c>
      <c r="L5" s="325"/>
      <c r="M5" s="325"/>
      <c r="N5" s="325"/>
      <c r="O5" s="325"/>
      <c r="P5" s="325"/>
      <c r="Q5" s="325"/>
      <c r="R5" s="325"/>
      <c r="S5" s="325"/>
      <c r="T5" s="326"/>
      <c r="U5" s="24" t="s">
        <v>16</v>
      </c>
      <c r="V5" s="317" t="s">
        <v>23</v>
      </c>
      <c r="W5" s="148">
        <f>SUM(E5:U5)</f>
        <v>20</v>
      </c>
      <c r="X5" s="287">
        <v>3</v>
      </c>
      <c r="Y5" s="287">
        <v>90</v>
      </c>
      <c r="Z5" s="237" t="s">
        <v>177</v>
      </c>
    </row>
    <row r="6" spans="1:26" ht="21" customHeight="1" thickBot="1">
      <c r="A6" s="321"/>
      <c r="B6" s="252"/>
      <c r="C6" s="144" t="s">
        <v>22</v>
      </c>
      <c r="D6" s="144">
        <v>14</v>
      </c>
      <c r="E6" s="32"/>
      <c r="F6" s="32"/>
      <c r="G6" s="32"/>
      <c r="H6" s="32"/>
      <c r="I6" s="32"/>
      <c r="J6" s="37"/>
      <c r="K6" s="327"/>
      <c r="L6" s="328"/>
      <c r="M6" s="328"/>
      <c r="N6" s="328"/>
      <c r="O6" s="328"/>
      <c r="P6" s="328"/>
      <c r="Q6" s="328"/>
      <c r="R6" s="328"/>
      <c r="S6" s="328"/>
      <c r="T6" s="329"/>
      <c r="U6" s="31" t="s">
        <v>18</v>
      </c>
      <c r="V6" s="318"/>
      <c r="W6" s="148">
        <f t="shared" ref="W6" si="0">SUM(E6:U6)</f>
        <v>0</v>
      </c>
      <c r="X6" s="288"/>
      <c r="Y6" s="288"/>
      <c r="Z6" s="238"/>
    </row>
    <row r="7" spans="1:26" ht="21" customHeight="1" thickBot="1">
      <c r="A7" s="320">
        <v>2</v>
      </c>
      <c r="B7" s="319" t="s">
        <v>166</v>
      </c>
      <c r="C7" s="143" t="s">
        <v>15</v>
      </c>
      <c r="D7" s="143">
        <v>24</v>
      </c>
      <c r="E7" s="25"/>
      <c r="F7" s="25">
        <v>4</v>
      </c>
      <c r="G7" s="25">
        <v>4</v>
      </c>
      <c r="H7" s="25">
        <v>4</v>
      </c>
      <c r="I7" s="25">
        <v>4</v>
      </c>
      <c r="J7" s="25">
        <v>4</v>
      </c>
      <c r="K7" s="327"/>
      <c r="L7" s="328"/>
      <c r="M7" s="328"/>
      <c r="N7" s="328"/>
      <c r="O7" s="328"/>
      <c r="P7" s="328"/>
      <c r="Q7" s="328"/>
      <c r="R7" s="328"/>
      <c r="S7" s="328"/>
      <c r="T7" s="329"/>
      <c r="U7" s="24" t="s">
        <v>16</v>
      </c>
      <c r="V7" s="317" t="s">
        <v>21</v>
      </c>
      <c r="W7" s="148">
        <f>SUM(E7:U7)</f>
        <v>20</v>
      </c>
      <c r="X7" s="287">
        <v>6</v>
      </c>
      <c r="Y7" s="287">
        <f>X7*30</f>
        <v>180</v>
      </c>
      <c r="Z7" s="237" t="s">
        <v>176</v>
      </c>
    </row>
    <row r="8" spans="1:26" ht="21" customHeight="1" thickBot="1">
      <c r="A8" s="321"/>
      <c r="B8" s="252"/>
      <c r="C8" s="144" t="s">
        <v>22</v>
      </c>
      <c r="D8" s="144">
        <v>24</v>
      </c>
      <c r="E8" s="32"/>
      <c r="F8" s="32"/>
      <c r="G8" s="32"/>
      <c r="H8" s="32"/>
      <c r="I8" s="32"/>
      <c r="J8" s="37"/>
      <c r="K8" s="327"/>
      <c r="L8" s="328"/>
      <c r="M8" s="328"/>
      <c r="N8" s="328"/>
      <c r="O8" s="328"/>
      <c r="P8" s="328"/>
      <c r="Q8" s="328"/>
      <c r="R8" s="328"/>
      <c r="S8" s="328"/>
      <c r="T8" s="329"/>
      <c r="U8" s="31" t="s">
        <v>18</v>
      </c>
      <c r="V8" s="318"/>
      <c r="W8" s="148">
        <f>SUM(E8:U8)</f>
        <v>0</v>
      </c>
      <c r="X8" s="288"/>
      <c r="Y8" s="288"/>
      <c r="Z8" s="238"/>
    </row>
    <row r="9" spans="1:26" ht="21" customHeight="1" thickBot="1">
      <c r="A9" s="320">
        <v>3</v>
      </c>
      <c r="B9" s="319" t="s">
        <v>132</v>
      </c>
      <c r="C9" s="143" t="s">
        <v>15</v>
      </c>
      <c r="D9" s="143"/>
      <c r="E9" s="25"/>
      <c r="F9" s="25"/>
      <c r="G9" s="25"/>
      <c r="H9" s="25"/>
      <c r="I9" s="25"/>
      <c r="J9" s="25"/>
      <c r="K9" s="327"/>
      <c r="L9" s="328"/>
      <c r="M9" s="328"/>
      <c r="N9" s="328"/>
      <c r="O9" s="328"/>
      <c r="P9" s="328"/>
      <c r="Q9" s="328"/>
      <c r="R9" s="328"/>
      <c r="S9" s="328"/>
      <c r="T9" s="329"/>
      <c r="U9" s="24" t="s">
        <v>16</v>
      </c>
      <c r="V9" s="317" t="s">
        <v>21</v>
      </c>
      <c r="W9" s="148">
        <f>SUM(E9:U9)</f>
        <v>0</v>
      </c>
      <c r="X9" s="333">
        <v>15</v>
      </c>
      <c r="Y9" s="333">
        <f>X9*30</f>
        <v>450</v>
      </c>
      <c r="Z9" s="314" t="s">
        <v>178</v>
      </c>
    </row>
    <row r="10" spans="1:26" ht="21" customHeight="1" thickBot="1">
      <c r="A10" s="321"/>
      <c r="B10" s="252"/>
      <c r="C10" s="144" t="s">
        <v>22</v>
      </c>
      <c r="D10" s="144"/>
      <c r="E10" s="32"/>
      <c r="F10" s="32"/>
      <c r="G10" s="32"/>
      <c r="H10" s="32"/>
      <c r="I10" s="32"/>
      <c r="J10" s="37"/>
      <c r="K10" s="330"/>
      <c r="L10" s="331"/>
      <c r="M10" s="331"/>
      <c r="N10" s="331"/>
      <c r="O10" s="331"/>
      <c r="P10" s="331"/>
      <c r="Q10" s="331"/>
      <c r="R10" s="331"/>
      <c r="S10" s="331"/>
      <c r="T10" s="332"/>
      <c r="U10" s="31" t="s">
        <v>18</v>
      </c>
      <c r="V10" s="318"/>
      <c r="W10" s="148">
        <f>SUM(E10:U10)</f>
        <v>0</v>
      </c>
      <c r="X10" s="334"/>
      <c r="Y10" s="334"/>
      <c r="Z10" s="279"/>
    </row>
    <row r="11" spans="1:26">
      <c r="A11" s="43"/>
      <c r="B11" s="76"/>
      <c r="C11" s="145"/>
      <c r="D11" s="145"/>
      <c r="E11" s="150"/>
      <c r="F11" s="117">
        <f t="shared" ref="F11:R11" si="1">SUM(F5:F10)</f>
        <v>8</v>
      </c>
      <c r="G11" s="117">
        <f t="shared" si="1"/>
        <v>8</v>
      </c>
      <c r="H11" s="117">
        <f t="shared" si="1"/>
        <v>8</v>
      </c>
      <c r="I11" s="117">
        <f t="shared" si="1"/>
        <v>8</v>
      </c>
      <c r="J11" s="117">
        <f t="shared" si="1"/>
        <v>8</v>
      </c>
      <c r="K11" s="117">
        <f t="shared" si="1"/>
        <v>0</v>
      </c>
      <c r="L11" s="117">
        <f t="shared" si="1"/>
        <v>0</v>
      </c>
      <c r="M11" s="117">
        <f t="shared" si="1"/>
        <v>0</v>
      </c>
      <c r="N11" s="117">
        <f t="shared" si="1"/>
        <v>0</v>
      </c>
      <c r="O11" s="117">
        <f t="shared" si="1"/>
        <v>0</v>
      </c>
      <c r="P11" s="117">
        <f t="shared" si="1"/>
        <v>0</v>
      </c>
      <c r="Q11" s="117">
        <f t="shared" si="1"/>
        <v>0</v>
      </c>
      <c r="R11" s="117">
        <f t="shared" si="1"/>
        <v>0</v>
      </c>
      <c r="S11" s="117"/>
      <c r="T11" s="117">
        <f>SUM(T5:T10)</f>
        <v>0</v>
      </c>
      <c r="U11" s="117">
        <f>SUM(U5:U10)</f>
        <v>0</v>
      </c>
      <c r="V11" s="50"/>
      <c r="W11" s="79">
        <f>SUM(W5:W10)</f>
        <v>40</v>
      </c>
      <c r="X11" s="75"/>
      <c r="Y11" s="51"/>
      <c r="Z11" s="80"/>
    </row>
    <row r="12" spans="1:26">
      <c r="A12" s="43"/>
      <c r="B12" s="52"/>
      <c r="C12" s="141"/>
      <c r="D12" s="141"/>
      <c r="E12" s="120"/>
      <c r="F12" s="120"/>
      <c r="G12" s="120"/>
      <c r="H12" s="50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0"/>
      <c r="W12" s="75"/>
      <c r="X12" s="75"/>
      <c r="Y12" s="51"/>
      <c r="Z12" s="80"/>
    </row>
    <row r="13" spans="1:26">
      <c r="A13" s="43"/>
      <c r="B13" s="52"/>
      <c r="C13" s="121"/>
      <c r="D13" s="122">
        <f>SUM(D5:D10)</f>
        <v>78</v>
      </c>
      <c r="E13" s="77"/>
      <c r="F13" s="77"/>
      <c r="G13" s="77"/>
      <c r="H13" s="50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0"/>
      <c r="W13" s="75"/>
      <c r="X13" s="75"/>
      <c r="Y13" s="51"/>
      <c r="Z13" s="80"/>
    </row>
    <row r="14" spans="1:26">
      <c r="B14" s="142" t="s">
        <v>24</v>
      </c>
      <c r="C14" s="149">
        <v>2</v>
      </c>
      <c r="D14" s="49"/>
      <c r="E14" s="151"/>
      <c r="F14" s="151"/>
      <c r="G14" s="151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</row>
    <row r="15" spans="1:26">
      <c r="B15" s="142" t="s">
        <v>25</v>
      </c>
      <c r="C15" s="149">
        <v>1</v>
      </c>
      <c r="D15" s="49"/>
      <c r="E15" s="151"/>
      <c r="F15" s="151"/>
      <c r="G15" s="151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</sheetData>
  <mergeCells count="24">
    <mergeCell ref="X7:X8"/>
    <mergeCell ref="Y7:Y8"/>
    <mergeCell ref="A9:A10"/>
    <mergeCell ref="A5:A6"/>
    <mergeCell ref="B5:B6"/>
    <mergeCell ref="V5:V6"/>
    <mergeCell ref="X5:X6"/>
    <mergeCell ref="A7:A8"/>
    <mergeCell ref="Z7:Z8"/>
    <mergeCell ref="K5:T10"/>
    <mergeCell ref="Y5:Y6"/>
    <mergeCell ref="B9:B10"/>
    <mergeCell ref="Z1:Z3"/>
    <mergeCell ref="V1:V3"/>
    <mergeCell ref="W1:W3"/>
    <mergeCell ref="X1:X3"/>
    <mergeCell ref="X9:X10"/>
    <mergeCell ref="Y9:Y10"/>
    <mergeCell ref="Y1:Y3"/>
    <mergeCell ref="V9:V10"/>
    <mergeCell ref="Z9:Z10"/>
    <mergeCell ref="Z5:Z6"/>
    <mergeCell ref="B7:B8"/>
    <mergeCell ref="V7:V8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34">
    <pageSetUpPr fitToPage="1"/>
  </sheetPr>
  <dimension ref="A1:V21"/>
  <sheetViews>
    <sheetView workbookViewId="0">
      <selection activeCell="V7" sqref="V7:V8"/>
    </sheetView>
  </sheetViews>
  <sheetFormatPr defaultRowHeight="14.4"/>
  <cols>
    <col min="1" max="1" width="5" customWidth="1"/>
    <col min="2" max="2" width="36.33203125" customWidth="1"/>
    <col min="3" max="4" width="7.88671875" customWidth="1"/>
    <col min="5" max="5" width="3.6640625" bestFit="1" customWidth="1"/>
    <col min="6" max="6" width="3.6640625" customWidth="1"/>
    <col min="7" max="10" width="3.6640625" bestFit="1" customWidth="1"/>
    <col min="11" max="11" width="5.88671875" customWidth="1"/>
    <col min="12" max="13" width="3.6640625" bestFit="1" customWidth="1"/>
    <col min="14" max="15" width="4.33203125" customWidth="1"/>
    <col min="16" max="16" width="5.44140625" customWidth="1"/>
    <col min="17" max="17" width="6.109375" customWidth="1"/>
    <col min="18" max="18" width="4.44140625" customWidth="1"/>
    <col min="19" max="19" width="5" customWidth="1"/>
    <col min="20" max="20" width="4.33203125" customWidth="1"/>
    <col min="21" max="21" width="3.88671875" customWidth="1"/>
    <col min="22" max="22" width="41.88671875" customWidth="1"/>
  </cols>
  <sheetData>
    <row r="1" spans="1:22" ht="15" thickBot="1">
      <c r="A1" s="1" t="s">
        <v>0</v>
      </c>
      <c r="B1" s="84" t="s">
        <v>1</v>
      </c>
      <c r="C1" s="54" t="s">
        <v>2</v>
      </c>
      <c r="D1" s="2" t="s">
        <v>3</v>
      </c>
      <c r="E1" s="3" t="s">
        <v>4</v>
      </c>
      <c r="F1" s="4" t="s">
        <v>5</v>
      </c>
      <c r="G1" s="5" t="s">
        <v>4</v>
      </c>
      <c r="H1" s="5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6" t="s">
        <v>5</v>
      </c>
      <c r="Q1" s="5" t="s">
        <v>4</v>
      </c>
      <c r="R1" s="255" t="s">
        <v>6</v>
      </c>
      <c r="S1" s="258" t="s">
        <v>7</v>
      </c>
      <c r="T1" s="224" t="s">
        <v>8</v>
      </c>
      <c r="U1" s="224" t="s">
        <v>9</v>
      </c>
      <c r="V1" s="253" t="s">
        <v>10</v>
      </c>
    </row>
    <row r="2" spans="1:22" ht="75" customHeight="1" thickBot="1">
      <c r="A2" s="7">
        <v>1</v>
      </c>
      <c r="B2" s="8" t="s">
        <v>156</v>
      </c>
      <c r="C2" s="9"/>
      <c r="D2" s="55">
        <v>1</v>
      </c>
      <c r="E2" s="163">
        <v>45933</v>
      </c>
      <c r="F2" s="163">
        <v>45940</v>
      </c>
      <c r="G2" s="163">
        <v>45947</v>
      </c>
      <c r="H2" s="163">
        <v>45954</v>
      </c>
      <c r="I2" s="163">
        <v>45961</v>
      </c>
      <c r="J2" s="163">
        <v>45968</v>
      </c>
      <c r="K2" s="163">
        <v>45975</v>
      </c>
      <c r="L2" s="163">
        <v>45982</v>
      </c>
      <c r="M2" s="163">
        <v>45989</v>
      </c>
      <c r="N2" s="164">
        <v>45996</v>
      </c>
      <c r="O2" s="164">
        <v>46003</v>
      </c>
      <c r="P2" s="164">
        <v>46010</v>
      </c>
      <c r="Q2" s="164">
        <v>46017</v>
      </c>
      <c r="R2" s="256"/>
      <c r="S2" s="259"/>
      <c r="T2" s="225"/>
      <c r="U2" s="225"/>
      <c r="V2" s="261"/>
    </row>
    <row r="3" spans="1:22" ht="68.25" customHeight="1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45929</v>
      </c>
      <c r="F3" s="163">
        <v>45936</v>
      </c>
      <c r="G3" s="163">
        <v>45943</v>
      </c>
      <c r="H3" s="163">
        <v>45950</v>
      </c>
      <c r="I3" s="163">
        <v>45957</v>
      </c>
      <c r="J3" s="163">
        <v>45964</v>
      </c>
      <c r="K3" s="163">
        <v>45971</v>
      </c>
      <c r="L3" s="163">
        <v>45978</v>
      </c>
      <c r="M3" s="163">
        <v>45985</v>
      </c>
      <c r="N3" s="164">
        <v>45992</v>
      </c>
      <c r="O3" s="164">
        <v>45999</v>
      </c>
      <c r="P3" s="164">
        <v>46006</v>
      </c>
      <c r="Q3" s="164">
        <v>46013</v>
      </c>
      <c r="R3" s="256"/>
      <c r="S3" s="259"/>
      <c r="T3" s="226"/>
      <c r="U3" s="226"/>
      <c r="V3" s="261"/>
    </row>
    <row r="4" spans="1:22" ht="15" thickBot="1">
      <c r="A4" s="59"/>
      <c r="B4" s="157" t="s">
        <v>138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08"/>
      <c r="S4" s="110"/>
      <c r="T4" s="110"/>
      <c r="U4" s="110"/>
      <c r="V4" s="111"/>
    </row>
    <row r="5" spans="1:22" ht="15.9" customHeight="1" thickBot="1">
      <c r="A5" s="320">
        <v>1</v>
      </c>
      <c r="B5" s="319" t="s">
        <v>35</v>
      </c>
      <c r="C5" s="143" t="s">
        <v>15</v>
      </c>
      <c r="D5" s="143">
        <v>12</v>
      </c>
      <c r="E5" s="113"/>
      <c r="F5" s="25"/>
      <c r="G5" s="51"/>
      <c r="H5" s="25">
        <v>2</v>
      </c>
      <c r="I5" s="51">
        <v>2</v>
      </c>
      <c r="J5" s="25">
        <v>2</v>
      </c>
      <c r="K5" s="51"/>
      <c r="L5" s="25"/>
      <c r="M5" s="25"/>
      <c r="N5" s="51"/>
      <c r="O5" s="25"/>
      <c r="P5" s="25"/>
      <c r="Q5" s="24" t="s">
        <v>16</v>
      </c>
      <c r="R5" s="267" t="s">
        <v>23</v>
      </c>
      <c r="S5" s="148">
        <f>SUM(E5:Q5)</f>
        <v>6</v>
      </c>
      <c r="T5" s="287">
        <v>3</v>
      </c>
      <c r="U5" s="287">
        <v>90</v>
      </c>
      <c r="V5" s="314" t="s">
        <v>175</v>
      </c>
    </row>
    <row r="6" spans="1:22" ht="15" thickBot="1">
      <c r="A6" s="321"/>
      <c r="B6" s="252"/>
      <c r="C6" s="144" t="s">
        <v>22</v>
      </c>
      <c r="D6" s="144">
        <v>12</v>
      </c>
      <c r="E6" s="37"/>
      <c r="F6" s="32"/>
      <c r="G6" s="37"/>
      <c r="H6" s="32"/>
      <c r="I6" s="37"/>
      <c r="J6" s="32"/>
      <c r="K6" s="37"/>
      <c r="L6" s="32"/>
      <c r="M6" s="37"/>
      <c r="N6" s="37"/>
      <c r="O6" s="32"/>
      <c r="P6" s="32"/>
      <c r="Q6" s="31" t="s">
        <v>18</v>
      </c>
      <c r="R6" s="232"/>
      <c r="S6" s="148">
        <f t="shared" ref="S6:S16" si="0">SUM(E6:Q6)</f>
        <v>0</v>
      </c>
      <c r="T6" s="288"/>
      <c r="U6" s="288"/>
      <c r="V6" s="279"/>
    </row>
    <row r="7" spans="1:22" ht="15.9" customHeight="1" thickBot="1">
      <c r="A7" s="263">
        <v>2</v>
      </c>
      <c r="B7" s="323" t="s">
        <v>82</v>
      </c>
      <c r="C7" s="72" t="s">
        <v>15</v>
      </c>
      <c r="D7" s="143">
        <v>14</v>
      </c>
      <c r="E7" s="113"/>
      <c r="F7" s="25"/>
      <c r="G7" s="51"/>
      <c r="H7" s="25"/>
      <c r="I7" s="51">
        <v>2</v>
      </c>
      <c r="J7" s="25">
        <v>2</v>
      </c>
      <c r="K7" s="51">
        <v>2</v>
      </c>
      <c r="L7" s="25"/>
      <c r="M7" s="25"/>
      <c r="N7" s="51"/>
      <c r="O7" s="25"/>
      <c r="P7" s="25"/>
      <c r="Q7" s="24" t="s">
        <v>16</v>
      </c>
      <c r="R7" s="267" t="s">
        <v>23</v>
      </c>
      <c r="S7" s="148">
        <f t="shared" si="0"/>
        <v>6</v>
      </c>
      <c r="T7" s="287">
        <v>3</v>
      </c>
      <c r="U7" s="287">
        <v>90</v>
      </c>
      <c r="V7" s="237" t="s">
        <v>137</v>
      </c>
    </row>
    <row r="8" spans="1:22" ht="15" thickBot="1">
      <c r="A8" s="264"/>
      <c r="B8" s="230"/>
      <c r="C8" s="69" t="s">
        <v>17</v>
      </c>
      <c r="D8" s="144">
        <v>14</v>
      </c>
      <c r="E8" s="37"/>
      <c r="F8" s="32"/>
      <c r="G8" s="37"/>
      <c r="H8" s="32"/>
      <c r="I8" s="37"/>
      <c r="J8" s="32"/>
      <c r="K8" s="37"/>
      <c r="L8" s="32"/>
      <c r="M8" s="37"/>
      <c r="N8" s="37"/>
      <c r="O8" s="32"/>
      <c r="P8" s="32"/>
      <c r="Q8" s="31" t="s">
        <v>18</v>
      </c>
      <c r="R8" s="232"/>
      <c r="S8" s="148">
        <f t="shared" si="0"/>
        <v>0</v>
      </c>
      <c r="T8" s="288"/>
      <c r="U8" s="288"/>
      <c r="V8" s="238"/>
    </row>
    <row r="9" spans="1:22" ht="18.75" customHeight="1" thickBot="1">
      <c r="A9" s="322">
        <v>3</v>
      </c>
      <c r="B9" s="319" t="s">
        <v>84</v>
      </c>
      <c r="C9" s="71" t="s">
        <v>15</v>
      </c>
      <c r="D9" s="72">
        <v>24</v>
      </c>
      <c r="E9" s="25"/>
      <c r="F9" s="25">
        <v>4</v>
      </c>
      <c r="G9" s="25">
        <v>4</v>
      </c>
      <c r="H9" s="51">
        <v>4</v>
      </c>
      <c r="I9" s="25">
        <v>4</v>
      </c>
      <c r="J9" s="25">
        <v>4</v>
      </c>
      <c r="K9" s="140">
        <v>4</v>
      </c>
      <c r="L9" s="25"/>
      <c r="M9" s="25"/>
      <c r="N9" s="25"/>
      <c r="O9" s="25"/>
      <c r="P9" s="25"/>
      <c r="Q9" s="24" t="s">
        <v>16</v>
      </c>
      <c r="R9" s="267" t="s">
        <v>23</v>
      </c>
      <c r="S9" s="148">
        <f t="shared" si="0"/>
        <v>24</v>
      </c>
      <c r="T9" s="287">
        <v>6</v>
      </c>
      <c r="U9" s="287">
        <f>T9*30</f>
        <v>180</v>
      </c>
      <c r="V9" s="278" t="s">
        <v>110</v>
      </c>
    </row>
    <row r="10" spans="1:22" ht="20.25" customHeight="1" thickBot="1">
      <c r="A10" s="264"/>
      <c r="B10" s="252"/>
      <c r="C10" s="68" t="s">
        <v>17</v>
      </c>
      <c r="D10" s="69">
        <v>24</v>
      </c>
      <c r="E10" s="32"/>
      <c r="F10" s="32"/>
      <c r="G10" s="32"/>
      <c r="H10" s="37"/>
      <c r="I10" s="32"/>
      <c r="J10" s="37"/>
      <c r="K10" s="32"/>
      <c r="L10" s="32"/>
      <c r="M10" s="32"/>
      <c r="N10" s="32"/>
      <c r="O10" s="32"/>
      <c r="P10" s="32"/>
      <c r="Q10" s="31" t="s">
        <v>18</v>
      </c>
      <c r="R10" s="232"/>
      <c r="S10" s="148">
        <f t="shared" si="0"/>
        <v>0</v>
      </c>
      <c r="T10" s="288"/>
      <c r="U10" s="288"/>
      <c r="V10" s="279"/>
    </row>
    <row r="11" spans="1:22" ht="15" thickBot="1">
      <c r="A11" s="222">
        <v>4</v>
      </c>
      <c r="B11" s="251" t="s">
        <v>38</v>
      </c>
      <c r="C11" s="143" t="s">
        <v>15</v>
      </c>
      <c r="D11" s="72">
        <v>24</v>
      </c>
      <c r="E11" s="25"/>
      <c r="F11" s="25">
        <v>2</v>
      </c>
      <c r="G11" s="25">
        <v>2</v>
      </c>
      <c r="H11" s="51">
        <v>2</v>
      </c>
      <c r="I11" s="25">
        <v>2</v>
      </c>
      <c r="J11" s="25">
        <v>2</v>
      </c>
      <c r="K11" s="140">
        <v>2</v>
      </c>
      <c r="L11" s="25"/>
      <c r="M11" s="25"/>
      <c r="N11" s="25"/>
      <c r="O11" s="25"/>
      <c r="P11" s="25"/>
      <c r="Q11" s="24" t="s">
        <v>16</v>
      </c>
      <c r="R11" s="267" t="s">
        <v>23</v>
      </c>
      <c r="S11" s="148">
        <f t="shared" si="0"/>
        <v>12</v>
      </c>
      <c r="T11" s="287">
        <v>6</v>
      </c>
      <c r="U11" s="287">
        <v>180</v>
      </c>
      <c r="V11" s="237" t="s">
        <v>43</v>
      </c>
    </row>
    <row r="12" spans="1:22" ht="15" thickBot="1">
      <c r="A12" s="223"/>
      <c r="B12" s="252"/>
      <c r="C12" s="144" t="s">
        <v>22</v>
      </c>
      <c r="D12" s="69">
        <v>24</v>
      </c>
      <c r="E12" s="32"/>
      <c r="F12" s="32"/>
      <c r="G12" s="32"/>
      <c r="H12" s="37"/>
      <c r="I12" s="32"/>
      <c r="J12" s="37"/>
      <c r="K12" s="32"/>
      <c r="L12" s="32"/>
      <c r="M12" s="32"/>
      <c r="N12" s="32"/>
      <c r="O12" s="32"/>
      <c r="P12" s="32"/>
      <c r="Q12" s="31" t="s">
        <v>18</v>
      </c>
      <c r="R12" s="232"/>
      <c r="S12" s="148">
        <f t="shared" si="0"/>
        <v>0</v>
      </c>
      <c r="T12" s="288"/>
      <c r="U12" s="288"/>
      <c r="V12" s="238"/>
    </row>
    <row r="13" spans="1:22" ht="15" thickBot="1">
      <c r="A13" s="249">
        <v>5</v>
      </c>
      <c r="B13" s="266" t="s">
        <v>101</v>
      </c>
      <c r="C13" s="94" t="s">
        <v>15</v>
      </c>
      <c r="D13" s="72">
        <v>24</v>
      </c>
      <c r="E13" s="25"/>
      <c r="F13" s="25">
        <v>2</v>
      </c>
      <c r="G13" s="25">
        <v>2</v>
      </c>
      <c r="H13" s="51">
        <v>2</v>
      </c>
      <c r="I13" s="25">
        <v>2</v>
      </c>
      <c r="J13" s="25">
        <v>2</v>
      </c>
      <c r="K13" s="140">
        <v>2</v>
      </c>
      <c r="L13" s="25"/>
      <c r="M13" s="25"/>
      <c r="N13" s="25"/>
      <c r="O13" s="25"/>
      <c r="P13" s="25"/>
      <c r="Q13" s="24" t="s">
        <v>16</v>
      </c>
      <c r="R13" s="267" t="s">
        <v>23</v>
      </c>
      <c r="S13" s="148">
        <f t="shared" si="0"/>
        <v>12</v>
      </c>
      <c r="T13" s="287">
        <v>6</v>
      </c>
      <c r="U13" s="287">
        <v>180</v>
      </c>
      <c r="V13" s="237" t="s">
        <v>174</v>
      </c>
    </row>
    <row r="14" spans="1:22" ht="15" thickBot="1">
      <c r="A14" s="223"/>
      <c r="B14" s="230"/>
      <c r="C14" s="94" t="s">
        <v>22</v>
      </c>
      <c r="D14" s="69">
        <v>24</v>
      </c>
      <c r="E14" s="32"/>
      <c r="F14" s="32"/>
      <c r="G14" s="32"/>
      <c r="H14" s="37"/>
      <c r="I14" s="32"/>
      <c r="J14" s="37"/>
      <c r="K14" s="32"/>
      <c r="L14" s="32"/>
      <c r="M14" s="32"/>
      <c r="N14" s="32"/>
      <c r="O14" s="32"/>
      <c r="P14" s="32"/>
      <c r="Q14" s="31" t="s">
        <v>18</v>
      </c>
      <c r="R14" s="232"/>
      <c r="S14" s="148">
        <f t="shared" si="0"/>
        <v>0</v>
      </c>
      <c r="T14" s="288"/>
      <c r="U14" s="288"/>
      <c r="V14" s="238"/>
    </row>
    <row r="15" spans="1:22" ht="15" thickBot="1">
      <c r="A15" s="222">
        <v>6</v>
      </c>
      <c r="B15" s="266" t="s">
        <v>73</v>
      </c>
      <c r="C15" s="94" t="s">
        <v>15</v>
      </c>
      <c r="D15" s="72">
        <v>24</v>
      </c>
      <c r="E15" s="25"/>
      <c r="F15" s="25"/>
      <c r="G15" s="25">
        <v>2</v>
      </c>
      <c r="H15" s="51">
        <v>2</v>
      </c>
      <c r="I15" s="25">
        <v>2</v>
      </c>
      <c r="J15" s="25">
        <v>2</v>
      </c>
      <c r="K15" s="140">
        <v>2</v>
      </c>
      <c r="L15" s="25"/>
      <c r="M15" s="25"/>
      <c r="N15" s="25"/>
      <c r="O15" s="25"/>
      <c r="P15" s="25"/>
      <c r="Q15" s="24" t="s">
        <v>16</v>
      </c>
      <c r="R15" s="267" t="s">
        <v>23</v>
      </c>
      <c r="S15" s="148">
        <f t="shared" si="0"/>
        <v>10</v>
      </c>
      <c r="T15" s="287">
        <v>6</v>
      </c>
      <c r="U15" s="287">
        <v>180</v>
      </c>
      <c r="V15" s="237" t="s">
        <v>173</v>
      </c>
    </row>
    <row r="16" spans="1:22" ht="15" thickBot="1">
      <c r="A16" s="223"/>
      <c r="B16" s="230"/>
      <c r="C16" s="94" t="s">
        <v>22</v>
      </c>
      <c r="D16" s="69">
        <v>24</v>
      </c>
      <c r="E16" s="32"/>
      <c r="F16" s="32"/>
      <c r="G16" s="32"/>
      <c r="H16" s="37"/>
      <c r="I16" s="32"/>
      <c r="J16" s="37"/>
      <c r="K16" s="32"/>
      <c r="L16" s="32"/>
      <c r="M16" s="32"/>
      <c r="N16" s="32"/>
      <c r="O16" s="32"/>
      <c r="P16" s="32"/>
      <c r="Q16" s="31" t="s">
        <v>18</v>
      </c>
      <c r="R16" s="232"/>
      <c r="S16" s="148">
        <f t="shared" si="0"/>
        <v>0</v>
      </c>
      <c r="T16" s="288"/>
      <c r="U16" s="288"/>
      <c r="V16" s="238"/>
    </row>
    <row r="17" spans="1:22">
      <c r="A17" s="43"/>
      <c r="B17" s="76"/>
      <c r="C17" s="145"/>
      <c r="D17" s="145"/>
      <c r="E17" s="116">
        <f t="shared" ref="E17:Q17" si="1">SUM(E5:E16)</f>
        <v>0</v>
      </c>
      <c r="F17" s="116"/>
      <c r="G17" s="116">
        <f t="shared" si="1"/>
        <v>10</v>
      </c>
      <c r="H17" s="116">
        <f t="shared" si="1"/>
        <v>12</v>
      </c>
      <c r="I17" s="116">
        <f t="shared" si="1"/>
        <v>14</v>
      </c>
      <c r="J17" s="117">
        <f t="shared" si="1"/>
        <v>14</v>
      </c>
      <c r="K17" s="116">
        <f t="shared" si="1"/>
        <v>12</v>
      </c>
      <c r="L17" s="116">
        <f t="shared" si="1"/>
        <v>0</v>
      </c>
      <c r="M17" s="116">
        <f t="shared" si="1"/>
        <v>0</v>
      </c>
      <c r="N17" s="116">
        <f t="shared" si="1"/>
        <v>0</v>
      </c>
      <c r="O17" s="116">
        <f t="shared" si="1"/>
        <v>0</v>
      </c>
      <c r="P17" s="116">
        <f t="shared" si="1"/>
        <v>0</v>
      </c>
      <c r="Q17" s="116">
        <f t="shared" si="1"/>
        <v>0</v>
      </c>
      <c r="R17" s="120"/>
      <c r="S17" s="119">
        <f>SUM(S5:S15)</f>
        <v>70</v>
      </c>
      <c r="T17" s="44"/>
      <c r="U17" s="45"/>
      <c r="V17" s="46"/>
    </row>
    <row r="18" spans="1:22">
      <c r="A18" s="43"/>
      <c r="B18" s="52"/>
      <c r="C18" s="121"/>
      <c r="D18" s="122">
        <f>SUM(D5:D16)</f>
        <v>244</v>
      </c>
      <c r="E18" s="120"/>
      <c r="F18" s="120"/>
      <c r="G18" s="45"/>
      <c r="H18" s="45"/>
      <c r="I18" s="45"/>
      <c r="J18" s="51"/>
      <c r="K18" s="51"/>
      <c r="L18" s="51"/>
      <c r="M18" s="51"/>
      <c r="N18" s="51"/>
      <c r="O18" s="51"/>
      <c r="P18" s="51"/>
      <c r="Q18" s="51"/>
      <c r="R18" s="120"/>
      <c r="S18" s="44"/>
      <c r="T18" s="44"/>
      <c r="U18" s="45"/>
      <c r="V18" s="46"/>
    </row>
    <row r="19" spans="1:22">
      <c r="B19" s="133" t="s">
        <v>24</v>
      </c>
      <c r="C19" s="146"/>
      <c r="D19" s="153"/>
      <c r="J19" s="125"/>
      <c r="K19" s="125"/>
      <c r="L19" s="125"/>
      <c r="M19" s="125"/>
      <c r="N19" s="125"/>
      <c r="O19" s="125"/>
      <c r="P19" s="125"/>
      <c r="Q19" s="125"/>
    </row>
    <row r="20" spans="1:22">
      <c r="B20" s="133" t="s">
        <v>25</v>
      </c>
      <c r="C20" s="146"/>
      <c r="D20" s="153">
        <v>6</v>
      </c>
      <c r="J20" s="125"/>
      <c r="K20" s="125"/>
      <c r="L20" s="125"/>
      <c r="M20" s="125"/>
      <c r="N20" s="125"/>
      <c r="O20" s="125"/>
      <c r="P20" s="125"/>
      <c r="Q20" s="125"/>
    </row>
    <row r="21" spans="1:22">
      <c r="D21" s="154"/>
    </row>
  </sheetData>
  <mergeCells count="41">
    <mergeCell ref="R1:R3"/>
    <mergeCell ref="S1:S3"/>
    <mergeCell ref="T1:T3"/>
    <mergeCell ref="U1:U3"/>
    <mergeCell ref="V1:V3"/>
    <mergeCell ref="A5:A6"/>
    <mergeCell ref="B5:B6"/>
    <mergeCell ref="R5:R6"/>
    <mergeCell ref="T5:T6"/>
    <mergeCell ref="U5:U6"/>
    <mergeCell ref="T9:T10"/>
    <mergeCell ref="U9:U10"/>
    <mergeCell ref="V5:V6"/>
    <mergeCell ref="V9:V10"/>
    <mergeCell ref="V7:V8"/>
    <mergeCell ref="A7:A8"/>
    <mergeCell ref="B7:B8"/>
    <mergeCell ref="R7:R8"/>
    <mergeCell ref="T7:T8"/>
    <mergeCell ref="U7:U8"/>
    <mergeCell ref="A11:A12"/>
    <mergeCell ref="B11:B12"/>
    <mergeCell ref="R11:R12"/>
    <mergeCell ref="A9:A10"/>
    <mergeCell ref="B9:B10"/>
    <mergeCell ref="R9:R10"/>
    <mergeCell ref="A13:A14"/>
    <mergeCell ref="B13:B14"/>
    <mergeCell ref="R13:R14"/>
    <mergeCell ref="T13:T14"/>
    <mergeCell ref="U13:U14"/>
    <mergeCell ref="A15:A16"/>
    <mergeCell ref="B15:B16"/>
    <mergeCell ref="R15:R16"/>
    <mergeCell ref="T15:T16"/>
    <mergeCell ref="U15:U16"/>
    <mergeCell ref="V11:V12"/>
    <mergeCell ref="V15:V16"/>
    <mergeCell ref="V13:V14"/>
    <mergeCell ref="T11:T12"/>
    <mergeCell ref="U11:U12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35"/>
  <dimension ref="A1:Z16"/>
  <sheetViews>
    <sheetView workbookViewId="0">
      <selection activeCell="Z9" sqref="Z9:Z10"/>
    </sheetView>
  </sheetViews>
  <sheetFormatPr defaultRowHeight="14.4"/>
  <cols>
    <col min="1" max="1" width="5" customWidth="1"/>
    <col min="2" max="2" width="34.33203125" customWidth="1"/>
    <col min="3" max="4" width="7.88671875" customWidth="1"/>
    <col min="5" max="5" width="3.6640625" bestFit="1" customWidth="1"/>
    <col min="6" max="8" width="3.6640625" customWidth="1"/>
    <col min="9" max="15" width="3.6640625" bestFit="1" customWidth="1"/>
    <col min="16" max="16" width="5.33203125" customWidth="1"/>
    <col min="17" max="18" width="3.6640625" customWidth="1"/>
    <col min="19" max="21" width="3.6640625" bestFit="1" customWidth="1"/>
    <col min="22" max="22" width="4.44140625" customWidth="1"/>
    <col min="23" max="23" width="10.109375" customWidth="1"/>
    <col min="24" max="24" width="7.33203125" customWidth="1"/>
    <col min="25" max="25" width="5.33203125" customWidth="1"/>
    <col min="26" max="26" width="46.109375" customWidth="1"/>
  </cols>
  <sheetData>
    <row r="1" spans="1:26" ht="15" thickBot="1">
      <c r="A1" s="1" t="s">
        <v>0</v>
      </c>
      <c r="B1" s="84" t="s">
        <v>1</v>
      </c>
      <c r="C1" s="54" t="s">
        <v>2</v>
      </c>
      <c r="D1" s="2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66.75" customHeight="1" thickBot="1">
      <c r="A2" s="7">
        <v>2</v>
      </c>
      <c r="B2" s="8" t="s">
        <v>37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62.25" customHeight="1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6"/>
      <c r="W3" s="259"/>
      <c r="X3" s="226"/>
      <c r="Y3" s="226"/>
      <c r="Z3" s="261"/>
    </row>
    <row r="4" spans="1:26" ht="15" thickBot="1">
      <c r="A4" s="59"/>
      <c r="B4" s="157" t="s">
        <v>143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08"/>
      <c r="W4" s="110"/>
      <c r="X4" s="110"/>
      <c r="Y4" s="110"/>
      <c r="Z4" s="111"/>
    </row>
    <row r="5" spans="1:26" ht="21.6" customHeight="1" thickBot="1">
      <c r="A5" s="263">
        <v>1</v>
      </c>
      <c r="B5" s="319" t="s">
        <v>157</v>
      </c>
      <c r="C5" s="143" t="s">
        <v>15</v>
      </c>
      <c r="D5" s="72">
        <v>12</v>
      </c>
      <c r="E5" s="147"/>
      <c r="F5" s="335" t="s">
        <v>70</v>
      </c>
      <c r="G5" s="336"/>
      <c r="H5" s="336"/>
      <c r="I5" s="336"/>
      <c r="J5" s="336"/>
      <c r="K5" s="336"/>
      <c r="L5" s="147"/>
      <c r="M5" s="147"/>
      <c r="N5" s="147">
        <v>2</v>
      </c>
      <c r="O5" s="147">
        <v>2</v>
      </c>
      <c r="P5" s="147"/>
      <c r="Q5" s="341" t="s">
        <v>36</v>
      </c>
      <c r="R5" s="341"/>
      <c r="S5" s="341"/>
      <c r="T5" s="341"/>
      <c r="U5" s="341"/>
      <c r="V5" s="267" t="s">
        <v>21</v>
      </c>
      <c r="W5" s="18">
        <f>SUM(E5:H5)</f>
        <v>0</v>
      </c>
      <c r="X5" s="273">
        <v>3</v>
      </c>
      <c r="Y5" s="273">
        <v>90</v>
      </c>
      <c r="Z5" s="308" t="s">
        <v>185</v>
      </c>
    </row>
    <row r="6" spans="1:26" ht="18" customHeight="1" thickBot="1">
      <c r="A6" s="264"/>
      <c r="B6" s="252"/>
      <c r="C6" s="144" t="s">
        <v>22</v>
      </c>
      <c r="D6" s="69">
        <v>12</v>
      </c>
      <c r="E6" s="147"/>
      <c r="F6" s="337"/>
      <c r="G6" s="338"/>
      <c r="H6" s="338"/>
      <c r="I6" s="338"/>
      <c r="J6" s="338"/>
      <c r="K6" s="338"/>
      <c r="L6" s="147"/>
      <c r="M6" s="147"/>
      <c r="N6" s="147"/>
      <c r="O6" s="147"/>
      <c r="P6" s="147"/>
      <c r="Q6" s="342"/>
      <c r="R6" s="342"/>
      <c r="S6" s="342"/>
      <c r="T6" s="342"/>
      <c r="U6" s="342"/>
      <c r="V6" s="232"/>
      <c r="W6" s="18">
        <f>SUM(E6:H6)</f>
        <v>0</v>
      </c>
      <c r="X6" s="269"/>
      <c r="Y6" s="269"/>
      <c r="Z6" s="254"/>
    </row>
    <row r="7" spans="1:26" ht="18" customHeight="1" thickBot="1">
      <c r="A7" s="263">
        <v>2</v>
      </c>
      <c r="B7" s="319" t="s">
        <v>158</v>
      </c>
      <c r="C7" s="143" t="s">
        <v>15</v>
      </c>
      <c r="D7" s="72">
        <v>12</v>
      </c>
      <c r="E7" s="147"/>
      <c r="F7" s="337"/>
      <c r="G7" s="338"/>
      <c r="H7" s="338"/>
      <c r="I7" s="338"/>
      <c r="J7" s="338"/>
      <c r="K7" s="338"/>
      <c r="L7" s="147"/>
      <c r="M7" s="147"/>
      <c r="N7" s="147">
        <v>2</v>
      </c>
      <c r="O7" s="147">
        <v>2</v>
      </c>
      <c r="P7" s="147"/>
      <c r="Q7" s="342"/>
      <c r="R7" s="342"/>
      <c r="S7" s="342"/>
      <c r="T7" s="342"/>
      <c r="U7" s="342"/>
      <c r="V7" s="267" t="s">
        <v>21</v>
      </c>
      <c r="W7" s="18">
        <f>SUM(E7:H7)</f>
        <v>0</v>
      </c>
      <c r="X7" s="273">
        <v>3</v>
      </c>
      <c r="Y7" s="273">
        <v>90</v>
      </c>
      <c r="Z7" s="308" t="s">
        <v>186</v>
      </c>
    </row>
    <row r="8" spans="1:26" ht="18" customHeight="1" thickBot="1">
      <c r="A8" s="264"/>
      <c r="B8" s="252"/>
      <c r="C8" s="144" t="s">
        <v>22</v>
      </c>
      <c r="D8" s="69">
        <v>12</v>
      </c>
      <c r="E8" s="147"/>
      <c r="F8" s="337"/>
      <c r="G8" s="338"/>
      <c r="H8" s="338"/>
      <c r="I8" s="338"/>
      <c r="J8" s="338"/>
      <c r="K8" s="338"/>
      <c r="L8" s="147"/>
      <c r="M8" s="147"/>
      <c r="N8" s="147"/>
      <c r="O8" s="147"/>
      <c r="P8" s="147"/>
      <c r="Q8" s="342"/>
      <c r="R8" s="342"/>
      <c r="S8" s="342"/>
      <c r="T8" s="342"/>
      <c r="U8" s="342"/>
      <c r="V8" s="232"/>
      <c r="W8" s="18">
        <f>SUM(E8:H8)</f>
        <v>0</v>
      </c>
      <c r="X8" s="269"/>
      <c r="Y8" s="269"/>
      <c r="Z8" s="254"/>
    </row>
    <row r="9" spans="1:26" ht="15" customHeight="1" thickBot="1">
      <c r="A9" s="263">
        <v>3</v>
      </c>
      <c r="B9" s="319" t="s">
        <v>70</v>
      </c>
      <c r="C9" s="143" t="s">
        <v>15</v>
      </c>
      <c r="D9" s="155"/>
      <c r="E9" s="138"/>
      <c r="F9" s="337"/>
      <c r="G9" s="338"/>
      <c r="H9" s="338"/>
      <c r="I9" s="338"/>
      <c r="J9" s="338"/>
      <c r="K9" s="338"/>
      <c r="L9" s="138"/>
      <c r="M9" s="138"/>
      <c r="N9" s="138"/>
      <c r="O9" s="138"/>
      <c r="P9" s="138"/>
      <c r="Q9" s="342"/>
      <c r="R9" s="342"/>
      <c r="S9" s="342"/>
      <c r="T9" s="342"/>
      <c r="U9" s="342"/>
      <c r="V9" s="267" t="s">
        <v>21</v>
      </c>
      <c r="W9" s="148">
        <f>SUM(I9:V9)</f>
        <v>0</v>
      </c>
      <c r="X9" s="287">
        <v>9</v>
      </c>
      <c r="Y9" s="287">
        <v>270</v>
      </c>
      <c r="Z9" s="227" t="s">
        <v>106</v>
      </c>
    </row>
    <row r="10" spans="1:26" ht="15" thickBot="1">
      <c r="A10" s="264"/>
      <c r="B10" s="252"/>
      <c r="C10" s="144" t="s">
        <v>22</v>
      </c>
      <c r="D10" s="156"/>
      <c r="E10" s="139"/>
      <c r="F10" s="337"/>
      <c r="G10" s="338"/>
      <c r="H10" s="338"/>
      <c r="I10" s="338"/>
      <c r="J10" s="338"/>
      <c r="K10" s="338"/>
      <c r="L10" s="139"/>
      <c r="M10" s="139"/>
      <c r="N10" s="139"/>
      <c r="O10" s="139"/>
      <c r="P10" s="139"/>
      <c r="Q10" s="342"/>
      <c r="R10" s="342"/>
      <c r="S10" s="342"/>
      <c r="T10" s="342"/>
      <c r="U10" s="342"/>
      <c r="V10" s="232"/>
      <c r="W10" s="148">
        <f>SUM(I10:V10)</f>
        <v>0</v>
      </c>
      <c r="X10" s="288"/>
      <c r="Y10" s="288"/>
      <c r="Z10" s="344"/>
    </row>
    <row r="11" spans="1:26" ht="15" thickBot="1">
      <c r="A11" s="263">
        <v>4</v>
      </c>
      <c r="B11" s="319" t="s">
        <v>36</v>
      </c>
      <c r="C11" s="143" t="s">
        <v>15</v>
      </c>
      <c r="D11" s="72"/>
      <c r="E11" s="25"/>
      <c r="F11" s="337"/>
      <c r="G11" s="338"/>
      <c r="H11" s="338"/>
      <c r="I11" s="338"/>
      <c r="J11" s="338"/>
      <c r="K11" s="338"/>
      <c r="L11" s="25"/>
      <c r="M11" s="25"/>
      <c r="N11" s="25"/>
      <c r="O11" s="25"/>
      <c r="P11" s="25"/>
      <c r="Q11" s="342"/>
      <c r="R11" s="342"/>
      <c r="S11" s="342"/>
      <c r="T11" s="342"/>
      <c r="U11" s="342"/>
      <c r="V11" s="267"/>
      <c r="W11" s="148">
        <f>SUM(I11:V11)</f>
        <v>0</v>
      </c>
      <c r="X11" s="287">
        <v>13.5</v>
      </c>
      <c r="Y11" s="287">
        <f>X11*30</f>
        <v>405</v>
      </c>
      <c r="Z11" s="253"/>
    </row>
    <row r="12" spans="1:26" ht="15" thickBot="1">
      <c r="A12" s="264"/>
      <c r="B12" s="252"/>
      <c r="C12" s="144" t="s">
        <v>22</v>
      </c>
      <c r="D12" s="69"/>
      <c r="E12" s="32"/>
      <c r="F12" s="339"/>
      <c r="G12" s="340"/>
      <c r="H12" s="340"/>
      <c r="I12" s="340"/>
      <c r="J12" s="340"/>
      <c r="K12" s="340"/>
      <c r="L12" s="32"/>
      <c r="M12" s="32"/>
      <c r="N12" s="32"/>
      <c r="O12" s="32"/>
      <c r="P12" s="32"/>
      <c r="Q12" s="343"/>
      <c r="R12" s="343"/>
      <c r="S12" s="343"/>
      <c r="T12" s="343"/>
      <c r="U12" s="343"/>
      <c r="V12" s="232"/>
      <c r="W12" s="148">
        <f>SUM(I12:V12)</f>
        <v>0</v>
      </c>
      <c r="X12" s="288"/>
      <c r="Y12" s="288"/>
      <c r="Z12" s="262"/>
    </row>
    <row r="13" spans="1:26">
      <c r="A13" s="43"/>
      <c r="B13" s="76"/>
      <c r="C13" s="145"/>
      <c r="D13" s="145"/>
      <c r="E13" s="116">
        <f t="shared" ref="E13:U13" si="0">SUM(E11:E12)</f>
        <v>0</v>
      </c>
      <c r="F13" s="116"/>
      <c r="G13" s="116"/>
      <c r="H13" s="116"/>
      <c r="I13" s="116">
        <f t="shared" si="0"/>
        <v>0</v>
      </c>
      <c r="J13" s="116">
        <f t="shared" si="0"/>
        <v>0</v>
      </c>
      <c r="K13" s="116">
        <f t="shared" si="0"/>
        <v>0</v>
      </c>
      <c r="L13" s="117">
        <f t="shared" si="0"/>
        <v>0</v>
      </c>
      <c r="M13" s="116">
        <f t="shared" si="0"/>
        <v>0</v>
      </c>
      <c r="N13" s="116">
        <f t="shared" si="0"/>
        <v>0</v>
      </c>
      <c r="O13" s="116">
        <f t="shared" si="0"/>
        <v>0</v>
      </c>
      <c r="P13" s="116">
        <f t="shared" si="0"/>
        <v>0</v>
      </c>
      <c r="Q13" s="116">
        <f t="shared" si="0"/>
        <v>0</v>
      </c>
      <c r="R13" s="116">
        <f t="shared" si="0"/>
        <v>0</v>
      </c>
      <c r="S13" s="116">
        <f t="shared" si="0"/>
        <v>0</v>
      </c>
      <c r="T13" s="116">
        <f t="shared" si="0"/>
        <v>0</v>
      </c>
      <c r="U13" s="117">
        <f t="shared" si="0"/>
        <v>0</v>
      </c>
      <c r="V13" s="120"/>
      <c r="W13" s="119"/>
      <c r="X13" s="44"/>
      <c r="Y13" s="45"/>
      <c r="Z13" s="46"/>
    </row>
    <row r="14" spans="1:26">
      <c r="A14" s="43"/>
      <c r="B14" s="52"/>
      <c r="C14" s="121"/>
      <c r="D14" s="122">
        <f>SUM(D11:D12)</f>
        <v>0</v>
      </c>
      <c r="E14" s="120"/>
      <c r="F14" s="120"/>
      <c r="G14" s="120"/>
      <c r="H14" s="120"/>
      <c r="I14" s="45"/>
      <c r="J14" s="45"/>
      <c r="K14" s="45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120"/>
      <c r="W14" s="44"/>
      <c r="X14" s="44"/>
      <c r="Y14" s="45"/>
      <c r="Z14" s="46"/>
    </row>
    <row r="15" spans="1:26">
      <c r="B15" s="133" t="s">
        <v>24</v>
      </c>
      <c r="C15" s="146"/>
      <c r="D15" s="49">
        <v>2</v>
      </c>
      <c r="L15" s="125"/>
      <c r="M15" s="125"/>
      <c r="N15" s="125"/>
      <c r="O15" s="125"/>
      <c r="P15" s="125"/>
      <c r="Q15" s="125"/>
      <c r="R15" s="125"/>
      <c r="S15" s="125"/>
      <c r="T15" s="125"/>
      <c r="U15" s="125"/>
    </row>
    <row r="16" spans="1:26">
      <c r="B16" s="133" t="s">
        <v>25</v>
      </c>
      <c r="C16" s="146"/>
      <c r="D16" s="49"/>
      <c r="L16" s="125"/>
      <c r="M16" s="125"/>
      <c r="N16" s="125"/>
      <c r="O16" s="125"/>
      <c r="P16" s="125"/>
      <c r="Q16" s="125"/>
      <c r="R16" s="125"/>
      <c r="S16" s="125"/>
      <c r="T16" s="125"/>
      <c r="U16" s="125"/>
    </row>
  </sheetData>
  <mergeCells count="31">
    <mergeCell ref="Z11:Z12"/>
    <mergeCell ref="V1:V3"/>
    <mergeCell ref="W1:W3"/>
    <mergeCell ref="X1:X3"/>
    <mergeCell ref="Y1:Y3"/>
    <mergeCell ref="Z1:Z3"/>
    <mergeCell ref="Y9:Y10"/>
    <mergeCell ref="V11:V12"/>
    <mergeCell ref="X11:X12"/>
    <mergeCell ref="X5:X6"/>
    <mergeCell ref="Y5:Y6"/>
    <mergeCell ref="Z5:Z6"/>
    <mergeCell ref="X9:X10"/>
    <mergeCell ref="V9:V10"/>
    <mergeCell ref="Z9:Z10"/>
    <mergeCell ref="Z7:Z8"/>
    <mergeCell ref="A11:A12"/>
    <mergeCell ref="B11:B12"/>
    <mergeCell ref="Y11:Y12"/>
    <mergeCell ref="B5:B6"/>
    <mergeCell ref="A5:A6"/>
    <mergeCell ref="V5:V6"/>
    <mergeCell ref="A9:A10"/>
    <mergeCell ref="B9:B10"/>
    <mergeCell ref="A7:A8"/>
    <mergeCell ref="B7:B8"/>
    <mergeCell ref="V7:V8"/>
    <mergeCell ref="X7:X8"/>
    <mergeCell ref="Y7:Y8"/>
    <mergeCell ref="F5:K12"/>
    <mergeCell ref="Q5:U12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39">
    <pageSetUpPr fitToPage="1"/>
  </sheetPr>
  <dimension ref="A1:V18"/>
  <sheetViews>
    <sheetView workbookViewId="0">
      <selection activeCell="B13" sqref="B13:B14"/>
    </sheetView>
  </sheetViews>
  <sheetFormatPr defaultRowHeight="14.4"/>
  <cols>
    <col min="1" max="1" width="5" customWidth="1"/>
    <col min="2" max="2" width="36.33203125" customWidth="1"/>
    <col min="3" max="4" width="7.88671875" customWidth="1"/>
    <col min="5" max="5" width="3.6640625" bestFit="1" customWidth="1"/>
    <col min="6" max="6" width="3.6640625" customWidth="1"/>
    <col min="7" max="12" width="3.6640625" bestFit="1" customWidth="1"/>
    <col min="13" max="14" width="5.33203125" customWidth="1"/>
    <col min="15" max="15" width="5" customWidth="1"/>
    <col min="16" max="16" width="5.33203125" customWidth="1"/>
    <col min="17" max="17" width="6.77734375" customWidth="1"/>
    <col min="18" max="18" width="4.44140625" customWidth="1"/>
    <col min="19" max="19" width="5" customWidth="1"/>
    <col min="20" max="20" width="4.33203125" customWidth="1"/>
    <col min="21" max="21" width="3.88671875" customWidth="1"/>
    <col min="22" max="22" width="41.88671875" customWidth="1"/>
  </cols>
  <sheetData>
    <row r="1" spans="1:22" ht="15" thickBot="1">
      <c r="A1" s="1" t="s">
        <v>0</v>
      </c>
      <c r="B1" s="84" t="s">
        <v>1</v>
      </c>
      <c r="C1" s="54" t="s">
        <v>2</v>
      </c>
      <c r="D1" s="2" t="s">
        <v>3</v>
      </c>
      <c r="E1" s="3" t="s">
        <v>4</v>
      </c>
      <c r="F1" s="4" t="s">
        <v>5</v>
      </c>
      <c r="G1" s="5" t="s">
        <v>4</v>
      </c>
      <c r="H1" s="5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6" t="s">
        <v>5</v>
      </c>
      <c r="Q1" s="5" t="s">
        <v>4</v>
      </c>
      <c r="R1" s="255" t="s">
        <v>6</v>
      </c>
      <c r="S1" s="258" t="s">
        <v>7</v>
      </c>
      <c r="T1" s="224" t="s">
        <v>8</v>
      </c>
      <c r="U1" s="224" t="s">
        <v>9</v>
      </c>
      <c r="V1" s="253" t="s">
        <v>10</v>
      </c>
    </row>
    <row r="2" spans="1:22" ht="69.900000000000006" customHeight="1" thickBot="1">
      <c r="A2" s="7">
        <v>1</v>
      </c>
      <c r="B2" s="8" t="s">
        <v>159</v>
      </c>
      <c r="C2" s="9"/>
      <c r="D2" s="55">
        <v>1</v>
      </c>
      <c r="E2" s="163">
        <v>45933</v>
      </c>
      <c r="F2" s="163">
        <v>45940</v>
      </c>
      <c r="G2" s="163">
        <v>45947</v>
      </c>
      <c r="H2" s="163">
        <v>45954</v>
      </c>
      <c r="I2" s="163">
        <v>45961</v>
      </c>
      <c r="J2" s="163">
        <v>45968</v>
      </c>
      <c r="K2" s="163">
        <v>45975</v>
      </c>
      <c r="L2" s="163">
        <v>45982</v>
      </c>
      <c r="M2" s="163">
        <v>45989</v>
      </c>
      <c r="N2" s="164">
        <v>45996</v>
      </c>
      <c r="O2" s="164">
        <v>46003</v>
      </c>
      <c r="P2" s="164">
        <v>46010</v>
      </c>
      <c r="Q2" s="164">
        <v>46017</v>
      </c>
      <c r="R2" s="256"/>
      <c r="S2" s="259"/>
      <c r="T2" s="225"/>
      <c r="U2" s="225"/>
      <c r="V2" s="261"/>
    </row>
    <row r="3" spans="1:22" ht="66" customHeight="1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45929</v>
      </c>
      <c r="F3" s="163">
        <v>45936</v>
      </c>
      <c r="G3" s="163">
        <v>45943</v>
      </c>
      <c r="H3" s="163">
        <v>45950</v>
      </c>
      <c r="I3" s="163">
        <v>45957</v>
      </c>
      <c r="J3" s="163">
        <v>45964</v>
      </c>
      <c r="K3" s="163">
        <v>45971</v>
      </c>
      <c r="L3" s="163">
        <v>45978</v>
      </c>
      <c r="M3" s="163">
        <v>45985</v>
      </c>
      <c r="N3" s="164">
        <v>45992</v>
      </c>
      <c r="O3" s="164">
        <v>45999</v>
      </c>
      <c r="P3" s="164">
        <v>46006</v>
      </c>
      <c r="Q3" s="164">
        <v>46013</v>
      </c>
      <c r="R3" s="256"/>
      <c r="S3" s="259"/>
      <c r="T3" s="226"/>
      <c r="U3" s="226"/>
      <c r="V3" s="261"/>
    </row>
    <row r="4" spans="1:22" ht="15" thickBot="1">
      <c r="A4" s="59"/>
      <c r="B4" s="157" t="s">
        <v>138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10"/>
      <c r="S4" s="110"/>
      <c r="T4" s="110"/>
      <c r="U4" s="110"/>
      <c r="V4" s="111"/>
    </row>
    <row r="5" spans="1:22" ht="15.9" customHeight="1" thickBot="1">
      <c r="A5" s="263">
        <v>1</v>
      </c>
      <c r="B5" s="319" t="s">
        <v>35</v>
      </c>
      <c r="C5" s="143" t="s">
        <v>15</v>
      </c>
      <c r="D5" s="143">
        <v>12</v>
      </c>
      <c r="E5" s="25"/>
      <c r="F5" s="25"/>
      <c r="G5" s="25"/>
      <c r="H5" s="25"/>
      <c r="I5" s="25"/>
      <c r="J5" s="289" t="s">
        <v>58</v>
      </c>
      <c r="K5" s="348"/>
      <c r="L5" s="348"/>
      <c r="M5" s="290"/>
      <c r="N5" s="25"/>
      <c r="O5" s="25"/>
      <c r="P5" s="25"/>
      <c r="Q5" s="140" t="s">
        <v>16</v>
      </c>
      <c r="R5" s="267" t="s">
        <v>23</v>
      </c>
      <c r="S5" s="148">
        <f>SUM(E5:Q5)</f>
        <v>0</v>
      </c>
      <c r="T5" s="287">
        <v>3</v>
      </c>
      <c r="U5" s="287">
        <v>90</v>
      </c>
      <c r="V5" s="308"/>
    </row>
    <row r="6" spans="1:22" ht="15" thickBot="1">
      <c r="A6" s="264"/>
      <c r="B6" s="252"/>
      <c r="C6" s="144" t="s">
        <v>22</v>
      </c>
      <c r="D6" s="144">
        <v>12</v>
      </c>
      <c r="E6" s="32"/>
      <c r="F6" s="32"/>
      <c r="G6" s="32"/>
      <c r="H6" s="32"/>
      <c r="I6" s="32"/>
      <c r="J6" s="291"/>
      <c r="K6" s="349"/>
      <c r="L6" s="349"/>
      <c r="M6" s="292"/>
      <c r="N6" s="32"/>
      <c r="O6" s="32"/>
      <c r="P6" s="32"/>
      <c r="Q6" s="140" t="s">
        <v>18</v>
      </c>
      <c r="R6" s="232"/>
      <c r="S6" s="148">
        <f t="shared" ref="S6:S14" si="0">SUM(E6:Q6)</f>
        <v>0</v>
      </c>
      <c r="T6" s="288"/>
      <c r="U6" s="288"/>
      <c r="V6" s="254"/>
    </row>
    <row r="7" spans="1:22" ht="15" thickBot="1">
      <c r="A7" s="322">
        <v>2</v>
      </c>
      <c r="B7" s="323" t="s">
        <v>104</v>
      </c>
      <c r="C7" s="72" t="s">
        <v>15</v>
      </c>
      <c r="D7" s="143">
        <v>24</v>
      </c>
      <c r="E7" s="25"/>
      <c r="F7" s="25"/>
      <c r="G7" s="25"/>
      <c r="H7" s="25"/>
      <c r="I7" s="25"/>
      <c r="J7" s="291"/>
      <c r="K7" s="349"/>
      <c r="L7" s="349"/>
      <c r="M7" s="292"/>
      <c r="N7" s="25"/>
      <c r="O7" s="25"/>
      <c r="P7" s="25"/>
      <c r="Q7" s="140" t="s">
        <v>16</v>
      </c>
      <c r="R7" s="347" t="s">
        <v>21</v>
      </c>
      <c r="S7" s="148">
        <f t="shared" si="0"/>
        <v>0</v>
      </c>
      <c r="T7" s="273">
        <v>6</v>
      </c>
      <c r="U7" s="273">
        <v>180</v>
      </c>
      <c r="V7" s="253" t="s">
        <v>180</v>
      </c>
    </row>
    <row r="8" spans="1:22" ht="15" thickBot="1">
      <c r="A8" s="264"/>
      <c r="B8" s="230"/>
      <c r="C8" s="69" t="s">
        <v>17</v>
      </c>
      <c r="D8" s="144">
        <v>24</v>
      </c>
      <c r="E8" s="32"/>
      <c r="F8" s="32"/>
      <c r="G8" s="32"/>
      <c r="H8" s="32"/>
      <c r="I8" s="32"/>
      <c r="J8" s="291"/>
      <c r="K8" s="349"/>
      <c r="L8" s="349"/>
      <c r="M8" s="292"/>
      <c r="N8" s="32"/>
      <c r="O8" s="32"/>
      <c r="P8" s="32"/>
      <c r="Q8" s="140" t="s">
        <v>18</v>
      </c>
      <c r="R8" s="318"/>
      <c r="S8" s="148">
        <f t="shared" si="0"/>
        <v>0</v>
      </c>
      <c r="T8" s="269"/>
      <c r="U8" s="269"/>
      <c r="V8" s="254"/>
    </row>
    <row r="9" spans="1:22" ht="15" thickBot="1">
      <c r="A9" s="263">
        <v>3</v>
      </c>
      <c r="B9" s="323" t="s">
        <v>56</v>
      </c>
      <c r="C9" s="65" t="s">
        <v>15</v>
      </c>
      <c r="D9" s="72">
        <v>24</v>
      </c>
      <c r="E9" s="25"/>
      <c r="F9" s="25"/>
      <c r="G9" s="25"/>
      <c r="H9" s="25">
        <v>2</v>
      </c>
      <c r="I9" s="25">
        <v>2</v>
      </c>
      <c r="J9" s="291"/>
      <c r="K9" s="349"/>
      <c r="L9" s="349"/>
      <c r="M9" s="292"/>
      <c r="N9" s="25"/>
      <c r="O9" s="25"/>
      <c r="P9" s="25"/>
      <c r="Q9" s="140" t="s">
        <v>16</v>
      </c>
      <c r="R9" s="317" t="s">
        <v>23</v>
      </c>
      <c r="S9" s="148">
        <f t="shared" si="0"/>
        <v>4</v>
      </c>
      <c r="T9" s="287">
        <v>6</v>
      </c>
      <c r="U9" s="287">
        <v>180</v>
      </c>
      <c r="V9" s="237" t="s">
        <v>46</v>
      </c>
    </row>
    <row r="10" spans="1:22" ht="15" thickBot="1">
      <c r="A10" s="264"/>
      <c r="B10" s="345"/>
      <c r="C10" s="68" t="s">
        <v>17</v>
      </c>
      <c r="D10" s="69">
        <v>24</v>
      </c>
      <c r="E10" s="32"/>
      <c r="F10" s="32"/>
      <c r="G10" s="32"/>
      <c r="H10" s="32"/>
      <c r="I10" s="32"/>
      <c r="J10" s="291"/>
      <c r="K10" s="349"/>
      <c r="L10" s="349"/>
      <c r="M10" s="292"/>
      <c r="N10" s="32"/>
      <c r="O10" s="32"/>
      <c r="P10" s="32"/>
      <c r="Q10" s="140" t="s">
        <v>18</v>
      </c>
      <c r="R10" s="346"/>
      <c r="S10" s="148">
        <f t="shared" si="0"/>
        <v>0</v>
      </c>
      <c r="T10" s="288"/>
      <c r="U10" s="288"/>
      <c r="V10" s="238"/>
    </row>
    <row r="11" spans="1:22" ht="15" thickBot="1">
      <c r="A11" s="322">
        <v>4</v>
      </c>
      <c r="B11" s="251" t="s">
        <v>57</v>
      </c>
      <c r="C11" s="71" t="s">
        <v>15</v>
      </c>
      <c r="D11" s="72">
        <v>36</v>
      </c>
      <c r="E11" s="25"/>
      <c r="F11" s="25">
        <v>4</v>
      </c>
      <c r="G11" s="25">
        <v>4</v>
      </c>
      <c r="H11" s="25">
        <v>4</v>
      </c>
      <c r="I11" s="25">
        <v>4</v>
      </c>
      <c r="J11" s="291"/>
      <c r="K11" s="349"/>
      <c r="L11" s="349"/>
      <c r="M11" s="292"/>
      <c r="N11" s="25"/>
      <c r="O11" s="25"/>
      <c r="P11" s="25"/>
      <c r="Q11" s="140" t="s">
        <v>16</v>
      </c>
      <c r="R11" s="267" t="s">
        <v>23</v>
      </c>
      <c r="S11" s="148">
        <f t="shared" si="0"/>
        <v>16</v>
      </c>
      <c r="T11" s="273">
        <v>9</v>
      </c>
      <c r="U11" s="273">
        <v>270</v>
      </c>
      <c r="V11" s="237" t="s">
        <v>160</v>
      </c>
    </row>
    <row r="12" spans="1:22" ht="15" thickBot="1">
      <c r="A12" s="264"/>
      <c r="B12" s="252"/>
      <c r="C12" s="68" t="s">
        <v>17</v>
      </c>
      <c r="D12" s="69">
        <v>36</v>
      </c>
      <c r="E12" s="32"/>
      <c r="F12" s="32"/>
      <c r="G12" s="32"/>
      <c r="H12" s="32"/>
      <c r="I12" s="32"/>
      <c r="J12" s="291"/>
      <c r="K12" s="349"/>
      <c r="L12" s="349"/>
      <c r="M12" s="292"/>
      <c r="N12" s="32"/>
      <c r="O12" s="32"/>
      <c r="P12" s="32"/>
      <c r="Q12" s="140" t="s">
        <v>18</v>
      </c>
      <c r="R12" s="232"/>
      <c r="S12" s="148">
        <f t="shared" si="0"/>
        <v>0</v>
      </c>
      <c r="T12" s="269"/>
      <c r="U12" s="269"/>
      <c r="V12" s="238"/>
    </row>
    <row r="13" spans="1:22" ht="15" thickBot="1">
      <c r="A13" s="263">
        <v>5</v>
      </c>
      <c r="B13" s="251" t="s">
        <v>58</v>
      </c>
      <c r="C13" s="71" t="s">
        <v>15</v>
      </c>
      <c r="D13" s="72"/>
      <c r="E13" s="137"/>
      <c r="F13" s="166"/>
      <c r="G13" s="138"/>
      <c r="H13" s="152"/>
      <c r="I13" s="172"/>
      <c r="J13" s="291"/>
      <c r="K13" s="349"/>
      <c r="L13" s="349"/>
      <c r="M13" s="292"/>
      <c r="N13" s="138"/>
      <c r="O13" s="138"/>
      <c r="P13" s="138"/>
      <c r="Q13" s="138"/>
      <c r="R13" s="317" t="s">
        <v>21</v>
      </c>
      <c r="S13" s="148">
        <f t="shared" si="0"/>
        <v>0</v>
      </c>
      <c r="T13" s="273">
        <v>6</v>
      </c>
      <c r="U13" s="273">
        <v>180</v>
      </c>
      <c r="V13" s="237" t="s">
        <v>45</v>
      </c>
    </row>
    <row r="14" spans="1:22" ht="15" thickBot="1">
      <c r="A14" s="264"/>
      <c r="B14" s="252"/>
      <c r="C14" s="68" t="s">
        <v>17</v>
      </c>
      <c r="D14" s="69"/>
      <c r="E14" s="128"/>
      <c r="F14" s="128"/>
      <c r="G14" s="139"/>
      <c r="H14" s="128"/>
      <c r="I14" s="175"/>
      <c r="J14" s="293"/>
      <c r="K14" s="350"/>
      <c r="L14" s="350"/>
      <c r="M14" s="294"/>
      <c r="N14" s="128"/>
      <c r="O14" s="128"/>
      <c r="P14" s="128"/>
      <c r="Q14" s="128"/>
      <c r="R14" s="318"/>
      <c r="S14" s="148">
        <f t="shared" si="0"/>
        <v>0</v>
      </c>
      <c r="T14" s="269"/>
      <c r="U14" s="269"/>
      <c r="V14" s="238"/>
    </row>
    <row r="15" spans="1:22">
      <c r="A15" s="43"/>
      <c r="B15" s="76"/>
      <c r="C15" s="145"/>
      <c r="D15" s="145"/>
      <c r="E15" s="116">
        <f t="shared" ref="E15:Q15" si="1">SUM(E5:E14)</f>
        <v>0</v>
      </c>
      <c r="F15" s="116"/>
      <c r="G15" s="116">
        <f t="shared" si="1"/>
        <v>4</v>
      </c>
      <c r="H15" s="116">
        <f t="shared" si="1"/>
        <v>6</v>
      </c>
      <c r="I15" s="116">
        <f t="shared" si="1"/>
        <v>6</v>
      </c>
      <c r="J15" s="117">
        <f t="shared" si="1"/>
        <v>0</v>
      </c>
      <c r="K15" s="116">
        <f t="shared" si="1"/>
        <v>0</v>
      </c>
      <c r="L15" s="116">
        <f t="shared" si="1"/>
        <v>0</v>
      </c>
      <c r="M15" s="116">
        <f t="shared" si="1"/>
        <v>0</v>
      </c>
      <c r="N15" s="116">
        <f t="shared" si="1"/>
        <v>0</v>
      </c>
      <c r="O15" s="116">
        <f t="shared" si="1"/>
        <v>0</v>
      </c>
      <c r="P15" s="116">
        <f t="shared" si="1"/>
        <v>0</v>
      </c>
      <c r="Q15" s="116">
        <f t="shared" si="1"/>
        <v>0</v>
      </c>
      <c r="R15" s="120"/>
      <c r="S15" s="119">
        <f>SUM(S7:S14)</f>
        <v>20</v>
      </c>
      <c r="T15" s="44"/>
      <c r="U15" s="45"/>
      <c r="V15" s="46"/>
    </row>
    <row r="16" spans="1:22">
      <c r="A16" s="43"/>
      <c r="B16" s="52"/>
      <c r="C16" s="121"/>
      <c r="D16" s="122">
        <f>SUM(D5:D14)</f>
        <v>192</v>
      </c>
      <c r="E16" s="120"/>
      <c r="F16" s="120"/>
      <c r="G16" s="45"/>
      <c r="H16" s="45"/>
      <c r="I16" s="45"/>
      <c r="J16" s="51"/>
      <c r="K16" s="51"/>
      <c r="L16" s="51"/>
      <c r="M16" s="51"/>
      <c r="N16" s="51"/>
      <c r="O16" s="51"/>
      <c r="P16" s="51"/>
      <c r="Q16" s="51"/>
      <c r="R16" s="120"/>
      <c r="S16" s="44"/>
      <c r="T16" s="44"/>
      <c r="U16" s="45"/>
      <c r="V16" s="46"/>
    </row>
    <row r="17" spans="2:17">
      <c r="B17" s="133" t="s">
        <v>24</v>
      </c>
      <c r="C17" s="146"/>
      <c r="D17" s="153">
        <v>2</v>
      </c>
      <c r="J17" s="125"/>
      <c r="K17" s="125"/>
      <c r="L17" s="125"/>
      <c r="M17" s="125"/>
      <c r="N17" s="125"/>
      <c r="O17" s="125"/>
      <c r="P17" s="125"/>
      <c r="Q17" s="125"/>
    </row>
    <row r="18" spans="2:17">
      <c r="B18" s="133" t="s">
        <v>25</v>
      </c>
      <c r="C18" s="146"/>
      <c r="D18" s="153">
        <v>3</v>
      </c>
      <c r="J18" s="125"/>
      <c r="K18" s="125"/>
      <c r="L18" s="125"/>
      <c r="M18" s="125"/>
      <c r="N18" s="125"/>
      <c r="O18" s="125"/>
      <c r="P18" s="125"/>
      <c r="Q18" s="125"/>
    </row>
  </sheetData>
  <mergeCells count="36">
    <mergeCell ref="V1:V3"/>
    <mergeCell ref="U5:U6"/>
    <mergeCell ref="R1:R3"/>
    <mergeCell ref="S1:S3"/>
    <mergeCell ref="T1:T3"/>
    <mergeCell ref="U1:U3"/>
    <mergeCell ref="V5:V6"/>
    <mergeCell ref="A5:A6"/>
    <mergeCell ref="B5:B6"/>
    <mergeCell ref="R5:R6"/>
    <mergeCell ref="T5:T6"/>
    <mergeCell ref="A7:A8"/>
    <mergeCell ref="B7:B8"/>
    <mergeCell ref="R7:R8"/>
    <mergeCell ref="T7:T8"/>
    <mergeCell ref="J5:M14"/>
    <mergeCell ref="A13:A14"/>
    <mergeCell ref="B13:B14"/>
    <mergeCell ref="V13:V14"/>
    <mergeCell ref="R9:R10"/>
    <mergeCell ref="T9:T10"/>
    <mergeCell ref="U9:U10"/>
    <mergeCell ref="V9:V10"/>
    <mergeCell ref="V11:V12"/>
    <mergeCell ref="R11:R12"/>
    <mergeCell ref="T11:T12"/>
    <mergeCell ref="U11:U12"/>
    <mergeCell ref="R13:R14"/>
    <mergeCell ref="T13:T14"/>
    <mergeCell ref="U13:U14"/>
    <mergeCell ref="V7:V8"/>
    <mergeCell ref="U7:U8"/>
    <mergeCell ref="A9:A10"/>
    <mergeCell ref="B9:B10"/>
    <mergeCell ref="A11:A12"/>
    <mergeCell ref="B11:B12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Z21"/>
  <sheetViews>
    <sheetView topLeftCell="B4" zoomScale="110" zoomScaleNormal="110" workbookViewId="0">
      <selection activeCell="Z13" sqref="Z13:Z14"/>
    </sheetView>
  </sheetViews>
  <sheetFormatPr defaultRowHeight="14.4"/>
  <cols>
    <col min="1" max="1" width="4.44140625" customWidth="1"/>
    <col min="2" max="2" width="36.44140625" customWidth="1"/>
    <col min="3" max="3" width="6.6640625" customWidth="1"/>
    <col min="4" max="4" width="9.109375" customWidth="1"/>
    <col min="5" max="5" width="4.109375" customWidth="1"/>
    <col min="6" max="8" width="3.33203125" bestFit="1" customWidth="1"/>
    <col min="9" max="9" width="3.33203125" customWidth="1"/>
    <col min="10" max="12" width="3.33203125" bestFit="1" customWidth="1"/>
    <col min="13" max="13" width="5.109375" customWidth="1"/>
    <col min="14" max="18" width="3.33203125" bestFit="1" customWidth="1"/>
    <col min="19" max="19" width="3.33203125" customWidth="1"/>
    <col min="20" max="20" width="3.33203125" bestFit="1" customWidth="1"/>
    <col min="21" max="22" width="6.6640625" customWidth="1"/>
    <col min="23" max="23" width="4.6640625" customWidth="1"/>
    <col min="24" max="24" width="6.109375" customWidth="1"/>
    <col min="25" max="25" width="4.109375" customWidth="1"/>
    <col min="26" max="26" width="34.109375" customWidth="1"/>
    <col min="28" max="28" width="27.44140625" customWidth="1"/>
  </cols>
  <sheetData>
    <row r="1" spans="1:26" ht="15" thickBot="1">
      <c r="A1" s="1" t="s">
        <v>0</v>
      </c>
      <c r="B1" s="86" t="s">
        <v>1</v>
      </c>
      <c r="C1" s="87" t="s">
        <v>2</v>
      </c>
      <c r="D1" s="1" t="s">
        <v>3</v>
      </c>
      <c r="E1" s="3" t="s">
        <v>4</v>
      </c>
      <c r="F1" s="4" t="s">
        <v>5</v>
      </c>
      <c r="G1" s="5" t="s">
        <v>4</v>
      </c>
      <c r="H1" s="5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6" t="s">
        <v>5</v>
      </c>
      <c r="Q1" s="5" t="s">
        <v>4</v>
      </c>
      <c r="R1" s="5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64.8" customHeight="1" thickBot="1">
      <c r="A2" s="7">
        <v>1</v>
      </c>
      <c r="B2" s="8" t="s">
        <v>29</v>
      </c>
      <c r="C2" s="9"/>
      <c r="D2" s="9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64.349999999999994" customHeight="1" thickBot="1">
      <c r="A3" s="10" t="s">
        <v>11</v>
      </c>
      <c r="B3" s="88" t="s">
        <v>12</v>
      </c>
      <c r="C3" s="89" t="s">
        <v>13</v>
      </c>
      <c r="D3" s="90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7"/>
      <c r="W3" s="260"/>
      <c r="X3" s="226"/>
      <c r="Y3" s="226"/>
      <c r="Z3" s="262"/>
    </row>
    <row r="4" spans="1:26" ht="15" thickBot="1">
      <c r="A4" s="12"/>
      <c r="B4" s="157" t="s">
        <v>138</v>
      </c>
      <c r="C4" s="12"/>
      <c r="D4" s="13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7"/>
      <c r="W4" s="18"/>
      <c r="X4" s="18"/>
      <c r="Y4" s="18"/>
      <c r="Z4" s="19"/>
    </row>
    <row r="5" spans="1:26" ht="15" customHeight="1" thickBot="1">
      <c r="A5" s="263">
        <v>1</v>
      </c>
      <c r="B5" s="229" t="s">
        <v>51</v>
      </c>
      <c r="C5" s="20" t="s">
        <v>15</v>
      </c>
      <c r="D5" s="21">
        <v>8</v>
      </c>
      <c r="E5" s="23"/>
      <c r="F5" s="23"/>
      <c r="G5" s="23">
        <v>4</v>
      </c>
      <c r="H5" s="23">
        <v>4</v>
      </c>
      <c r="I5" s="23">
        <v>4</v>
      </c>
      <c r="J5" s="23">
        <v>4</v>
      </c>
      <c r="K5" s="23">
        <v>4</v>
      </c>
      <c r="L5" s="23">
        <v>4</v>
      </c>
      <c r="M5" s="23">
        <v>4</v>
      </c>
      <c r="N5" s="23">
        <v>4</v>
      </c>
      <c r="O5" s="23">
        <v>4</v>
      </c>
      <c r="P5" s="23"/>
      <c r="Q5" s="23"/>
      <c r="R5" s="23"/>
      <c r="S5" s="23"/>
      <c r="T5" s="24"/>
      <c r="U5" s="24" t="s">
        <v>16</v>
      </c>
      <c r="V5" s="247" t="s">
        <v>21</v>
      </c>
      <c r="W5" s="26">
        <f>SUM(E5:U5)</f>
        <v>36</v>
      </c>
      <c r="X5" s="243">
        <v>2.5</v>
      </c>
      <c r="Y5" s="245">
        <v>75</v>
      </c>
      <c r="Z5" s="237" t="s">
        <v>133</v>
      </c>
    </row>
    <row r="6" spans="1:26" ht="15" thickBot="1">
      <c r="A6" s="264"/>
      <c r="B6" s="230"/>
      <c r="C6" s="27" t="s">
        <v>17</v>
      </c>
      <c r="D6" s="28">
        <v>22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1" t="s">
        <v>18</v>
      </c>
      <c r="V6" s="248"/>
      <c r="W6" s="26">
        <f>SUM(E6:U6)</f>
        <v>0</v>
      </c>
      <c r="X6" s="244"/>
      <c r="Y6" s="246"/>
      <c r="Z6" s="265"/>
    </row>
    <row r="7" spans="1:26" ht="15" thickBot="1">
      <c r="A7" s="263">
        <v>2</v>
      </c>
      <c r="B7" s="241" t="s">
        <v>118</v>
      </c>
      <c r="C7" s="20" t="s">
        <v>15</v>
      </c>
      <c r="D7" s="21"/>
      <c r="E7" s="23"/>
      <c r="F7" s="23"/>
      <c r="G7" s="23">
        <v>2</v>
      </c>
      <c r="H7" s="23">
        <v>2</v>
      </c>
      <c r="I7" s="23">
        <v>2</v>
      </c>
      <c r="J7" s="23">
        <v>2</v>
      </c>
      <c r="K7" s="23">
        <v>2</v>
      </c>
      <c r="L7" s="23"/>
      <c r="M7" s="23">
        <v>2</v>
      </c>
      <c r="N7" s="23">
        <v>2</v>
      </c>
      <c r="O7" s="23">
        <v>2</v>
      </c>
      <c r="P7" s="23"/>
      <c r="Q7" s="23"/>
      <c r="R7" s="23"/>
      <c r="S7" s="23"/>
      <c r="T7" s="23"/>
      <c r="U7" s="23"/>
      <c r="V7" s="231" t="s">
        <v>21</v>
      </c>
      <c r="W7" s="26">
        <f>SUM(E7:U7)</f>
        <v>16</v>
      </c>
      <c r="X7" s="243">
        <v>1.5</v>
      </c>
      <c r="Y7" s="245">
        <f>1.5*30</f>
        <v>45</v>
      </c>
      <c r="Z7" s="275" t="s">
        <v>134</v>
      </c>
    </row>
    <row r="8" spans="1:26" ht="15" thickBot="1">
      <c r="A8" s="264"/>
      <c r="B8" s="242"/>
      <c r="C8" s="27" t="s">
        <v>17</v>
      </c>
      <c r="D8" s="28">
        <v>24</v>
      </c>
      <c r="E8" s="30"/>
      <c r="F8" s="30"/>
      <c r="G8" s="30"/>
      <c r="H8" s="30"/>
      <c r="I8" s="30"/>
      <c r="J8" s="30"/>
      <c r="K8" s="30"/>
      <c r="L8" s="30"/>
      <c r="M8" s="31"/>
      <c r="N8" s="30"/>
      <c r="O8" s="30"/>
      <c r="P8" s="30"/>
      <c r="Q8" s="30"/>
      <c r="R8" s="30"/>
      <c r="S8" s="30"/>
      <c r="T8" s="31"/>
      <c r="U8" s="31" t="s">
        <v>16</v>
      </c>
      <c r="V8" s="232"/>
      <c r="W8" s="26">
        <f>SUM(E8:U8)</f>
        <v>0</v>
      </c>
      <c r="X8" s="244"/>
      <c r="Y8" s="246"/>
      <c r="Z8" s="275"/>
    </row>
    <row r="9" spans="1:26">
      <c r="A9" s="263">
        <v>3</v>
      </c>
      <c r="B9" s="229" t="s">
        <v>119</v>
      </c>
      <c r="C9" s="21" t="s">
        <v>15</v>
      </c>
      <c r="D9" s="72">
        <v>26</v>
      </c>
      <c r="E9" s="23">
        <v>4</v>
      </c>
      <c r="F9" s="23">
        <v>4</v>
      </c>
      <c r="G9" s="23">
        <v>6</v>
      </c>
      <c r="H9" s="23">
        <v>4</v>
      </c>
      <c r="I9" s="23">
        <v>4</v>
      </c>
      <c r="J9" s="23">
        <v>4</v>
      </c>
      <c r="K9" s="23">
        <v>4</v>
      </c>
      <c r="L9" s="23">
        <v>4</v>
      </c>
      <c r="M9" s="23">
        <v>4</v>
      </c>
      <c r="N9" s="23">
        <v>4</v>
      </c>
      <c r="O9" s="23">
        <v>4</v>
      </c>
      <c r="P9" s="23"/>
      <c r="Q9" s="23"/>
      <c r="R9" s="23"/>
      <c r="S9" s="23"/>
      <c r="T9" s="23"/>
      <c r="U9" s="24" t="s">
        <v>16</v>
      </c>
      <c r="V9" s="267" t="s">
        <v>23</v>
      </c>
      <c r="W9" s="73">
        <f>SUM(E9:V9)</f>
        <v>46</v>
      </c>
      <c r="X9" s="239">
        <v>5</v>
      </c>
      <c r="Y9" s="239">
        <f>X9*30</f>
        <v>150</v>
      </c>
      <c r="Z9" s="227" t="s">
        <v>88</v>
      </c>
    </row>
    <row r="10" spans="1:26" ht="15" thickBot="1">
      <c r="A10" s="264"/>
      <c r="B10" s="230"/>
      <c r="C10" s="35" t="s">
        <v>22</v>
      </c>
      <c r="D10" s="69">
        <v>34</v>
      </c>
      <c r="E10" s="37"/>
      <c r="F10" s="37"/>
      <c r="G10" s="37"/>
      <c r="H10" s="37"/>
      <c r="I10" s="37"/>
      <c r="J10" s="37"/>
      <c r="K10" s="37"/>
      <c r="L10" s="37"/>
      <c r="M10" s="202"/>
      <c r="N10" s="37"/>
      <c r="O10" s="37"/>
      <c r="P10" s="37"/>
      <c r="Q10" s="37"/>
      <c r="R10" s="37"/>
      <c r="S10" s="37"/>
      <c r="T10" s="37"/>
      <c r="U10" s="31" t="s">
        <v>18</v>
      </c>
      <c r="V10" s="267"/>
      <c r="W10" s="70">
        <f>SUM(E10:V10)</f>
        <v>0</v>
      </c>
      <c r="X10" s="240"/>
      <c r="Y10" s="240"/>
      <c r="Z10" s="238"/>
    </row>
    <row r="11" spans="1:26" ht="15" thickBot="1">
      <c r="A11" s="263">
        <v>4</v>
      </c>
      <c r="B11" s="229" t="s">
        <v>52</v>
      </c>
      <c r="C11" s="21" t="s">
        <v>15</v>
      </c>
      <c r="D11" s="21">
        <v>26</v>
      </c>
      <c r="E11" s="23">
        <v>4</v>
      </c>
      <c r="F11" s="23">
        <v>4</v>
      </c>
      <c r="G11" s="23"/>
      <c r="H11" s="23">
        <v>4</v>
      </c>
      <c r="I11" s="23">
        <v>4</v>
      </c>
      <c r="J11" s="23"/>
      <c r="K11" s="23">
        <v>4</v>
      </c>
      <c r="L11" s="23">
        <v>4</v>
      </c>
      <c r="M11" s="23">
        <v>4</v>
      </c>
      <c r="N11" s="23">
        <v>4</v>
      </c>
      <c r="O11" s="23">
        <v>4</v>
      </c>
      <c r="P11" s="23"/>
      <c r="Q11" s="23"/>
      <c r="R11" s="23"/>
      <c r="S11" s="23"/>
      <c r="T11" s="23"/>
      <c r="U11" s="24" t="s">
        <v>16</v>
      </c>
      <c r="V11" s="231" t="s">
        <v>21</v>
      </c>
      <c r="W11" s="64">
        <f>SUM(E11:U11)</f>
        <v>36</v>
      </c>
      <c r="X11" s="239">
        <v>5</v>
      </c>
      <c r="Y11" s="239">
        <v>150</v>
      </c>
      <c r="Z11" s="265" t="s">
        <v>128</v>
      </c>
    </row>
    <row r="12" spans="1:26" ht="15" thickBot="1">
      <c r="A12" s="264"/>
      <c r="B12" s="230"/>
      <c r="C12" s="35" t="s">
        <v>22</v>
      </c>
      <c r="D12" s="35">
        <v>34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" t="s">
        <v>18</v>
      </c>
      <c r="V12" s="232"/>
      <c r="W12" s="64">
        <f>SUM(E12:U12)</f>
        <v>0</v>
      </c>
      <c r="X12" s="240"/>
      <c r="Y12" s="240"/>
      <c r="Z12" s="238"/>
    </row>
    <row r="13" spans="1:26">
      <c r="A13" s="263">
        <v>5</v>
      </c>
      <c r="B13" s="266" t="s">
        <v>141</v>
      </c>
      <c r="C13" s="38" t="s">
        <v>15</v>
      </c>
      <c r="D13" s="39">
        <v>54</v>
      </c>
      <c r="E13" s="23">
        <v>4</v>
      </c>
      <c r="F13" s="23">
        <v>6</v>
      </c>
      <c r="G13" s="23"/>
      <c r="H13" s="23">
        <v>6</v>
      </c>
      <c r="I13" s="23">
        <v>6</v>
      </c>
      <c r="J13" s="23">
        <v>6</v>
      </c>
      <c r="K13" s="23">
        <v>6</v>
      </c>
      <c r="L13" s="23">
        <v>6</v>
      </c>
      <c r="M13" s="24">
        <v>6</v>
      </c>
      <c r="N13" s="23">
        <v>6</v>
      </c>
      <c r="O13" s="23"/>
      <c r="P13" s="23"/>
      <c r="Q13" s="23"/>
      <c r="R13" s="23"/>
      <c r="S13" s="23"/>
      <c r="T13" s="23"/>
      <c r="U13" s="24" t="s">
        <v>16</v>
      </c>
      <c r="V13" s="267" t="s">
        <v>23</v>
      </c>
      <c r="W13" s="91">
        <f>SUM(E13:V13)</f>
        <v>52</v>
      </c>
      <c r="X13" s="268">
        <v>9</v>
      </c>
      <c r="Y13" s="268">
        <f>X13*30</f>
        <v>270</v>
      </c>
      <c r="Z13" s="253" t="s">
        <v>175</v>
      </c>
    </row>
    <row r="14" spans="1:26" ht="15" thickBot="1">
      <c r="A14" s="264"/>
      <c r="B14" s="230"/>
      <c r="C14" s="27" t="s">
        <v>22</v>
      </c>
      <c r="D14" s="28">
        <v>54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1" t="s">
        <v>18</v>
      </c>
      <c r="V14" s="267"/>
      <c r="W14" s="26">
        <f>SUM(E14:V14)</f>
        <v>0</v>
      </c>
      <c r="X14" s="269"/>
      <c r="Y14" s="269"/>
      <c r="Z14" s="254"/>
    </row>
    <row r="15" spans="1:26">
      <c r="A15" s="270">
        <v>6</v>
      </c>
      <c r="B15" s="266" t="s">
        <v>142</v>
      </c>
      <c r="C15" s="38" t="s">
        <v>15</v>
      </c>
      <c r="D15" s="39">
        <v>30</v>
      </c>
      <c r="E15" s="40">
        <v>4</v>
      </c>
      <c r="F15" s="40">
        <v>4</v>
      </c>
      <c r="G15" s="40">
        <v>4</v>
      </c>
      <c r="H15" s="40">
        <v>4</v>
      </c>
      <c r="I15" s="40">
        <v>4</v>
      </c>
      <c r="J15" s="40">
        <v>4</v>
      </c>
      <c r="K15" s="40">
        <v>4</v>
      </c>
      <c r="L15" s="40">
        <v>4</v>
      </c>
      <c r="M15" s="40">
        <v>2</v>
      </c>
      <c r="N15" s="40">
        <v>4</v>
      </c>
      <c r="O15" s="40">
        <v>4</v>
      </c>
      <c r="P15" s="40"/>
      <c r="Q15" s="40"/>
      <c r="R15" s="40"/>
      <c r="S15" s="40"/>
      <c r="T15" s="40"/>
      <c r="U15" s="24" t="s">
        <v>16</v>
      </c>
      <c r="V15" s="272" t="s">
        <v>21</v>
      </c>
      <c r="W15" s="91">
        <f>SUM(E15:V15)</f>
        <v>42</v>
      </c>
      <c r="X15" s="273">
        <v>7</v>
      </c>
      <c r="Y15" s="273">
        <f>X15*30</f>
        <v>210</v>
      </c>
      <c r="Z15" s="237" t="s">
        <v>112</v>
      </c>
    </row>
    <row r="16" spans="1:26" ht="15" thickBot="1">
      <c r="A16" s="270"/>
      <c r="B16" s="266"/>
      <c r="C16" s="92" t="s">
        <v>17</v>
      </c>
      <c r="D16" s="42">
        <v>8</v>
      </c>
      <c r="E16" s="40"/>
      <c r="F16" s="40"/>
      <c r="G16" s="40"/>
      <c r="H16" s="40"/>
      <c r="I16" s="40"/>
      <c r="J16" s="40"/>
      <c r="K16" s="40"/>
      <c r="L16" s="40"/>
      <c r="M16" s="74"/>
      <c r="N16" s="40"/>
      <c r="O16" s="40"/>
      <c r="P16" s="40"/>
      <c r="Q16" s="40"/>
      <c r="R16" s="40"/>
      <c r="S16" s="40"/>
      <c r="T16" s="40"/>
      <c r="U16" s="74" t="s">
        <v>18</v>
      </c>
      <c r="V16" s="272"/>
      <c r="W16" s="26">
        <f>SUM(E16:V16)</f>
        <v>0</v>
      </c>
      <c r="X16" s="274"/>
      <c r="Y16" s="274"/>
      <c r="Z16" s="265"/>
    </row>
    <row r="17" spans="1:26" ht="15" thickBot="1">
      <c r="A17" s="271"/>
      <c r="B17" s="230"/>
      <c r="C17" s="27" t="s">
        <v>22</v>
      </c>
      <c r="D17" s="28">
        <v>34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1"/>
      <c r="V17" s="272"/>
      <c r="W17" s="26">
        <f>SUM(E17:V17)</f>
        <v>0</v>
      </c>
      <c r="X17" s="269"/>
      <c r="Y17" s="269"/>
      <c r="Z17" s="238"/>
    </row>
    <row r="18" spans="1:26">
      <c r="A18" s="43"/>
      <c r="B18" s="93"/>
      <c r="C18" s="94"/>
      <c r="D18" s="95">
        <f t="shared" ref="D18:T18" si="0">SUM(D5:D17)</f>
        <v>354</v>
      </c>
      <c r="E18" s="96">
        <f t="shared" si="0"/>
        <v>16</v>
      </c>
      <c r="F18" s="41">
        <f t="shared" si="0"/>
        <v>18</v>
      </c>
      <c r="G18" s="96">
        <f t="shared" si="0"/>
        <v>16</v>
      </c>
      <c r="H18" s="41">
        <f t="shared" si="0"/>
        <v>24</v>
      </c>
      <c r="I18" s="96">
        <f t="shared" si="0"/>
        <v>24</v>
      </c>
      <c r="J18" s="41">
        <f t="shared" si="0"/>
        <v>20</v>
      </c>
      <c r="K18" s="96">
        <f t="shared" si="0"/>
        <v>24</v>
      </c>
      <c r="L18" s="41">
        <f t="shared" si="0"/>
        <v>22</v>
      </c>
      <c r="M18" s="96">
        <f t="shared" si="0"/>
        <v>22</v>
      </c>
      <c r="N18" s="41">
        <f t="shared" si="0"/>
        <v>24</v>
      </c>
      <c r="O18" s="96">
        <f t="shared" si="0"/>
        <v>18</v>
      </c>
      <c r="P18" s="41">
        <f t="shared" si="0"/>
        <v>0</v>
      </c>
      <c r="Q18" s="96">
        <f t="shared" si="0"/>
        <v>0</v>
      </c>
      <c r="R18" s="41">
        <f t="shared" si="0"/>
        <v>0</v>
      </c>
      <c r="S18" s="96"/>
      <c r="T18" s="96">
        <f t="shared" si="0"/>
        <v>0</v>
      </c>
      <c r="U18" s="96">
        <f>SUM(U5:U17)</f>
        <v>0</v>
      </c>
      <c r="V18" s="97"/>
      <c r="W18" s="98">
        <f>SUM(W5:W17)</f>
        <v>228</v>
      </c>
      <c r="X18" s="99"/>
      <c r="Y18" s="100"/>
      <c r="Z18" s="101"/>
    </row>
    <row r="19" spans="1:26">
      <c r="A19" s="43"/>
      <c r="B19" s="93"/>
      <c r="C19" s="94"/>
      <c r="D19" s="102"/>
      <c r="E19" s="103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97"/>
      <c r="W19" s="99"/>
      <c r="X19" s="99"/>
      <c r="Y19" s="100"/>
      <c r="Z19" s="101"/>
    </row>
    <row r="20" spans="1:26">
      <c r="A20" s="43"/>
      <c r="B20" s="104" t="s">
        <v>24</v>
      </c>
      <c r="C20" s="105">
        <v>4</v>
      </c>
      <c r="D20" s="102"/>
      <c r="E20" s="103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97"/>
      <c r="W20" s="99"/>
      <c r="X20" s="99"/>
      <c r="Y20" s="100"/>
      <c r="Z20" s="101"/>
    </row>
    <row r="21" spans="1:26">
      <c r="A21" s="43"/>
      <c r="B21" s="104" t="s">
        <v>25</v>
      </c>
      <c r="C21" s="105">
        <v>2</v>
      </c>
      <c r="D21" s="102"/>
      <c r="E21" s="103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97"/>
      <c r="W21" s="99"/>
      <c r="X21" s="99"/>
      <c r="Y21" s="100"/>
      <c r="Z21" s="101"/>
    </row>
  </sheetData>
  <mergeCells count="41">
    <mergeCell ref="V11:V12"/>
    <mergeCell ref="Z15:Z17"/>
    <mergeCell ref="A13:A14"/>
    <mergeCell ref="B13:B14"/>
    <mergeCell ref="V13:V14"/>
    <mergeCell ref="X13:X14"/>
    <mergeCell ref="Y13:Y14"/>
    <mergeCell ref="Z13:Z14"/>
    <mergeCell ref="A15:A17"/>
    <mergeCell ref="B15:B17"/>
    <mergeCell ref="V15:V17"/>
    <mergeCell ref="X15:X17"/>
    <mergeCell ref="Y15:Y17"/>
    <mergeCell ref="X11:X12"/>
    <mergeCell ref="Y11:Y12"/>
    <mergeCell ref="Z11:Z12"/>
    <mergeCell ref="B7:B8"/>
    <mergeCell ref="V7:V8"/>
    <mergeCell ref="X7:X8"/>
    <mergeCell ref="Y7:Y8"/>
    <mergeCell ref="A5:A6"/>
    <mergeCell ref="B5:B6"/>
    <mergeCell ref="V5:V6"/>
    <mergeCell ref="X5:X6"/>
    <mergeCell ref="Y5:Y6"/>
    <mergeCell ref="A9:A10"/>
    <mergeCell ref="A11:A12"/>
    <mergeCell ref="B11:B12"/>
    <mergeCell ref="Y1:Y3"/>
    <mergeCell ref="Z1:Z3"/>
    <mergeCell ref="B9:B10"/>
    <mergeCell ref="V9:V10"/>
    <mergeCell ref="V1:V3"/>
    <mergeCell ref="W1:W3"/>
    <mergeCell ref="X1:X3"/>
    <mergeCell ref="Z5:Z6"/>
    <mergeCell ref="Z7:Z8"/>
    <mergeCell ref="X9:X10"/>
    <mergeCell ref="Y9:Y10"/>
    <mergeCell ref="Z9:Z10"/>
    <mergeCell ref="A7:A8"/>
  </mergeCells>
  <pageMargins left="0.7" right="0.7" top="0.75" bottom="0.75" header="0.3" footer="0.3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40">
    <pageSetUpPr fitToPage="1"/>
  </sheetPr>
  <dimension ref="A1:Z14"/>
  <sheetViews>
    <sheetView workbookViewId="0">
      <selection activeCell="P16" sqref="P16"/>
    </sheetView>
  </sheetViews>
  <sheetFormatPr defaultRowHeight="14.4"/>
  <cols>
    <col min="1" max="1" width="5" customWidth="1"/>
    <col min="2" max="2" width="41.88671875" customWidth="1"/>
    <col min="3" max="4" width="7.88671875" customWidth="1"/>
    <col min="5" max="5" width="3.6640625" bestFit="1" customWidth="1"/>
    <col min="6" max="7" width="3.6640625" customWidth="1"/>
    <col min="8" max="13" width="3.6640625" bestFit="1" customWidth="1"/>
    <col min="14" max="15" width="5.33203125" customWidth="1"/>
    <col min="16" max="16" width="4.88671875" customWidth="1"/>
    <col min="17" max="17" width="5.77734375" customWidth="1"/>
    <col min="18" max="18" width="3.6640625" bestFit="1" customWidth="1"/>
    <col min="19" max="19" width="3.6640625" customWidth="1"/>
    <col min="20" max="20" width="4" customWidth="1"/>
    <col min="21" max="21" width="3.6640625" bestFit="1" customWidth="1"/>
    <col min="22" max="22" width="4.44140625" customWidth="1"/>
    <col min="23" max="23" width="5" customWidth="1"/>
    <col min="24" max="24" width="4.33203125" customWidth="1"/>
    <col min="25" max="25" width="3.88671875" customWidth="1"/>
    <col min="26" max="26" width="41.88671875" customWidth="1"/>
  </cols>
  <sheetData>
    <row r="1" spans="1:26" ht="15" thickBot="1">
      <c r="A1" s="1" t="s">
        <v>0</v>
      </c>
      <c r="B1" s="84" t="s">
        <v>1</v>
      </c>
      <c r="C1" s="54" t="s">
        <v>2</v>
      </c>
      <c r="D1" s="2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66.75" customHeight="1" thickBot="1">
      <c r="A2" s="7">
        <v>2</v>
      </c>
      <c r="B2" s="8" t="s">
        <v>29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65.25" customHeight="1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6"/>
      <c r="W3" s="259"/>
      <c r="X3" s="226"/>
      <c r="Y3" s="226"/>
      <c r="Z3" s="261"/>
    </row>
    <row r="4" spans="1:26" ht="15" thickBot="1">
      <c r="A4" s="59"/>
      <c r="B4" s="157" t="s">
        <v>143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10"/>
      <c r="W4" s="110"/>
      <c r="X4" s="110"/>
      <c r="Y4" s="110"/>
      <c r="Z4" s="111"/>
    </row>
    <row r="5" spans="1:26" ht="15" customHeight="1" thickBot="1">
      <c r="A5" s="263">
        <v>1</v>
      </c>
      <c r="B5" s="319" t="s">
        <v>161</v>
      </c>
      <c r="C5" s="143" t="s">
        <v>15</v>
      </c>
      <c r="D5" s="143">
        <v>24</v>
      </c>
      <c r="E5" s="25"/>
      <c r="F5" s="25">
        <v>4</v>
      </c>
      <c r="G5" s="351" t="s">
        <v>71</v>
      </c>
      <c r="H5" s="352"/>
      <c r="I5" s="51">
        <v>2</v>
      </c>
      <c r="J5" s="25">
        <v>4</v>
      </c>
      <c r="K5" s="51">
        <v>4</v>
      </c>
      <c r="L5" s="25">
        <v>4</v>
      </c>
      <c r="M5" s="51">
        <v>4</v>
      </c>
      <c r="N5" s="140">
        <v>4</v>
      </c>
      <c r="O5" s="140">
        <v>4</v>
      </c>
      <c r="P5" s="140"/>
      <c r="Q5" s="25"/>
      <c r="R5" s="25"/>
      <c r="S5" s="25"/>
      <c r="T5" s="140"/>
      <c r="U5" s="51"/>
      <c r="V5" s="317" t="s">
        <v>21</v>
      </c>
      <c r="W5" s="130">
        <f t="shared" ref="W5:W10" si="0">SUM(E5:V5)</f>
        <v>30</v>
      </c>
      <c r="X5" s="273">
        <v>6</v>
      </c>
      <c r="Y5" s="273">
        <v>180</v>
      </c>
      <c r="Z5" s="237" t="s">
        <v>63</v>
      </c>
    </row>
    <row r="6" spans="1:26" ht="15" thickBot="1">
      <c r="A6" s="264"/>
      <c r="B6" s="252"/>
      <c r="C6" s="144" t="s">
        <v>22</v>
      </c>
      <c r="D6" s="144">
        <v>24</v>
      </c>
      <c r="E6" s="37"/>
      <c r="F6" s="37"/>
      <c r="G6" s="353"/>
      <c r="H6" s="354"/>
      <c r="I6" s="37"/>
      <c r="J6" s="32"/>
      <c r="K6" s="37"/>
      <c r="L6" s="32"/>
      <c r="M6" s="37"/>
      <c r="N6" s="37"/>
      <c r="O6" s="37"/>
      <c r="P6" s="37"/>
      <c r="Q6" s="37"/>
      <c r="R6" s="37"/>
      <c r="S6" s="37"/>
      <c r="T6" s="32"/>
      <c r="U6" s="37"/>
      <c r="V6" s="318"/>
      <c r="W6" s="130">
        <f t="shared" si="0"/>
        <v>0</v>
      </c>
      <c r="X6" s="269"/>
      <c r="Y6" s="269"/>
      <c r="Z6" s="238"/>
    </row>
    <row r="7" spans="1:26" ht="15" thickBot="1">
      <c r="A7" s="322">
        <v>2</v>
      </c>
      <c r="B7" s="323" t="s">
        <v>71</v>
      </c>
      <c r="C7" s="72" t="s">
        <v>15</v>
      </c>
      <c r="D7" s="72"/>
      <c r="E7" s="113"/>
      <c r="F7" s="165"/>
      <c r="G7" s="353"/>
      <c r="H7" s="354"/>
      <c r="I7" s="51"/>
      <c r="J7" s="25"/>
      <c r="K7" s="51"/>
      <c r="L7" s="25"/>
      <c r="M7" s="51"/>
      <c r="N7" s="51"/>
      <c r="O7" s="51"/>
      <c r="P7" s="51"/>
      <c r="Q7" s="140" t="s">
        <v>16</v>
      </c>
      <c r="R7" s="51"/>
      <c r="S7" s="83"/>
      <c r="T7" s="25"/>
      <c r="U7" s="51"/>
      <c r="V7" s="317" t="s">
        <v>21</v>
      </c>
      <c r="W7" s="130">
        <f t="shared" si="0"/>
        <v>0</v>
      </c>
      <c r="X7" s="273">
        <v>3</v>
      </c>
      <c r="Y7" s="273">
        <v>90</v>
      </c>
      <c r="Z7" s="308" t="s">
        <v>45</v>
      </c>
    </row>
    <row r="8" spans="1:26" ht="15" thickBot="1">
      <c r="A8" s="264"/>
      <c r="B8" s="230"/>
      <c r="C8" s="69" t="s">
        <v>17</v>
      </c>
      <c r="D8" s="69"/>
      <c r="E8" s="37"/>
      <c r="F8" s="37"/>
      <c r="G8" s="353"/>
      <c r="H8" s="354"/>
      <c r="I8" s="37"/>
      <c r="J8" s="32"/>
      <c r="K8" s="37"/>
      <c r="L8" s="32"/>
      <c r="M8" s="37"/>
      <c r="N8" s="37"/>
      <c r="O8" s="37"/>
      <c r="P8" s="37"/>
      <c r="Q8" s="37"/>
      <c r="R8" s="37"/>
      <c r="S8" s="37"/>
      <c r="T8" s="32"/>
      <c r="U8" s="37"/>
      <c r="V8" s="318"/>
      <c r="W8" s="130">
        <f t="shared" si="0"/>
        <v>0</v>
      </c>
      <c r="X8" s="269"/>
      <c r="Y8" s="269"/>
      <c r="Z8" s="254"/>
    </row>
    <row r="9" spans="1:26" ht="15" thickBot="1">
      <c r="A9" s="263">
        <v>3</v>
      </c>
      <c r="B9" s="357" t="s">
        <v>115</v>
      </c>
      <c r="C9" s="65" t="s">
        <v>15</v>
      </c>
      <c r="D9" s="143">
        <v>24</v>
      </c>
      <c r="E9" s="25"/>
      <c r="F9" s="25">
        <v>4</v>
      </c>
      <c r="G9" s="353"/>
      <c r="H9" s="354"/>
      <c r="I9" s="51">
        <v>2</v>
      </c>
      <c r="J9" s="25">
        <v>2</v>
      </c>
      <c r="K9" s="51">
        <v>2</v>
      </c>
      <c r="L9" s="25">
        <v>2</v>
      </c>
      <c r="M9" s="51">
        <v>2</v>
      </c>
      <c r="N9" s="140">
        <v>2</v>
      </c>
      <c r="O9" s="140">
        <v>2</v>
      </c>
      <c r="P9" s="140"/>
      <c r="Q9" s="25"/>
      <c r="R9" s="25"/>
      <c r="S9" s="25"/>
      <c r="T9" s="140"/>
      <c r="U9" s="51"/>
      <c r="V9" s="317" t="s">
        <v>21</v>
      </c>
      <c r="W9" s="130">
        <f t="shared" si="0"/>
        <v>18</v>
      </c>
      <c r="X9" s="273">
        <v>6</v>
      </c>
      <c r="Y9" s="273">
        <v>180</v>
      </c>
      <c r="Z9" s="237" t="s">
        <v>63</v>
      </c>
    </row>
    <row r="10" spans="1:26" ht="15" thickBot="1">
      <c r="A10" s="264"/>
      <c r="B10" s="358"/>
      <c r="C10" s="68" t="s">
        <v>17</v>
      </c>
      <c r="D10" s="144">
        <v>24</v>
      </c>
      <c r="E10" s="37"/>
      <c r="F10" s="37"/>
      <c r="G10" s="355"/>
      <c r="H10" s="356"/>
      <c r="I10" s="37"/>
      <c r="J10" s="32"/>
      <c r="K10" s="37"/>
      <c r="L10" s="32"/>
      <c r="M10" s="37"/>
      <c r="N10" s="37"/>
      <c r="O10" s="37"/>
      <c r="P10" s="37"/>
      <c r="Q10" s="37"/>
      <c r="R10" s="37"/>
      <c r="S10" s="37"/>
      <c r="T10" s="32"/>
      <c r="U10" s="37"/>
      <c r="V10" s="318"/>
      <c r="W10" s="130">
        <f t="shared" si="0"/>
        <v>0</v>
      </c>
      <c r="X10" s="269"/>
      <c r="Y10" s="269"/>
      <c r="Z10" s="238"/>
    </row>
    <row r="11" spans="1:26">
      <c r="A11" s="43"/>
      <c r="B11" s="76"/>
      <c r="C11" s="145"/>
      <c r="D11" s="145"/>
      <c r="E11" s="116">
        <f t="shared" ref="E11:U11" si="1">SUM(E5:E10)</f>
        <v>0</v>
      </c>
      <c r="F11" s="116"/>
      <c r="G11" s="116"/>
      <c r="H11" s="116">
        <f t="shared" si="1"/>
        <v>0</v>
      </c>
      <c r="I11" s="116">
        <f t="shared" si="1"/>
        <v>4</v>
      </c>
      <c r="J11" s="116">
        <f t="shared" si="1"/>
        <v>6</v>
      </c>
      <c r="K11" s="117">
        <f t="shared" si="1"/>
        <v>6</v>
      </c>
      <c r="L11" s="116">
        <f t="shared" si="1"/>
        <v>6</v>
      </c>
      <c r="M11" s="116">
        <f t="shared" si="1"/>
        <v>6</v>
      </c>
      <c r="N11" s="116">
        <f t="shared" si="1"/>
        <v>6</v>
      </c>
      <c r="O11" s="116">
        <f t="shared" si="1"/>
        <v>6</v>
      </c>
      <c r="P11" s="116">
        <f t="shared" si="1"/>
        <v>0</v>
      </c>
      <c r="Q11" s="116">
        <f t="shared" si="1"/>
        <v>0</v>
      </c>
      <c r="R11" s="116">
        <f t="shared" si="1"/>
        <v>0</v>
      </c>
      <c r="S11" s="116"/>
      <c r="T11" s="116">
        <f t="shared" si="1"/>
        <v>0</v>
      </c>
      <c r="U11" s="117">
        <f t="shared" si="1"/>
        <v>0</v>
      </c>
      <c r="V11" s="120"/>
      <c r="W11" s="119">
        <f>SUM(W7:W10)</f>
        <v>18</v>
      </c>
      <c r="X11" s="44"/>
      <c r="Y11" s="45"/>
      <c r="Z11" s="46"/>
    </row>
    <row r="12" spans="1:26">
      <c r="A12" s="43"/>
      <c r="B12" s="52"/>
      <c r="C12" s="121"/>
      <c r="D12" s="122">
        <f>SUM(D5:D10)</f>
        <v>96</v>
      </c>
      <c r="E12" s="120"/>
      <c r="F12" s="120"/>
      <c r="G12" s="120"/>
      <c r="H12" s="45"/>
      <c r="I12" s="45"/>
      <c r="J12" s="45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120"/>
      <c r="W12" s="44"/>
      <c r="X12" s="44"/>
      <c r="Y12" s="45"/>
      <c r="Z12" s="46"/>
    </row>
    <row r="13" spans="1:26">
      <c r="B13" s="133" t="s">
        <v>24</v>
      </c>
      <c r="C13" s="146">
        <v>3</v>
      </c>
      <c r="D13" s="49"/>
    </row>
    <row r="14" spans="1:26">
      <c r="B14" s="133" t="s">
        <v>25</v>
      </c>
      <c r="C14" s="146"/>
      <c r="D14" s="49"/>
    </row>
  </sheetData>
  <mergeCells count="24">
    <mergeCell ref="X1:X3"/>
    <mergeCell ref="Y1:Y3"/>
    <mergeCell ref="Z1:Z3"/>
    <mergeCell ref="A9:A10"/>
    <mergeCell ref="B9:B10"/>
    <mergeCell ref="V9:V10"/>
    <mergeCell ref="V1:V3"/>
    <mergeCell ref="W1:W3"/>
    <mergeCell ref="Y9:Y10"/>
    <mergeCell ref="Z9:Z10"/>
    <mergeCell ref="X9:X10"/>
    <mergeCell ref="Z5:Z6"/>
    <mergeCell ref="A7:A8"/>
    <mergeCell ref="B7:B8"/>
    <mergeCell ref="V7:V8"/>
    <mergeCell ref="X7:X8"/>
    <mergeCell ref="Y7:Y8"/>
    <mergeCell ref="Z7:Z8"/>
    <mergeCell ref="A5:A6"/>
    <mergeCell ref="B5:B6"/>
    <mergeCell ref="V5:V6"/>
    <mergeCell ref="X5:X6"/>
    <mergeCell ref="Y5:Y6"/>
    <mergeCell ref="G5:H1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41">
    <pageSetUpPr fitToPage="1"/>
  </sheetPr>
  <dimension ref="A1:V20"/>
  <sheetViews>
    <sheetView workbookViewId="0">
      <selection activeCell="V9" sqref="V9:V10"/>
    </sheetView>
  </sheetViews>
  <sheetFormatPr defaultRowHeight="14.4"/>
  <cols>
    <col min="1" max="1" width="5" customWidth="1"/>
    <col min="2" max="2" width="36.33203125" customWidth="1"/>
    <col min="3" max="4" width="7.88671875" customWidth="1"/>
    <col min="5" max="5" width="3.6640625" bestFit="1" customWidth="1"/>
    <col min="6" max="6" width="3.6640625" customWidth="1"/>
    <col min="7" max="12" width="3.6640625" bestFit="1" customWidth="1"/>
    <col min="13" max="13" width="5.6640625" customWidth="1"/>
    <col min="14" max="14" width="5.33203125" customWidth="1"/>
    <col min="15" max="15" width="4.88671875" customWidth="1"/>
    <col min="16" max="16" width="3.6640625" customWidth="1"/>
    <col min="17" max="17" width="7.77734375" customWidth="1"/>
    <col min="18" max="18" width="4.44140625" customWidth="1"/>
    <col min="19" max="19" width="5" customWidth="1"/>
    <col min="20" max="20" width="4.33203125" customWidth="1"/>
    <col min="21" max="21" width="3.88671875" customWidth="1"/>
    <col min="22" max="22" width="41.88671875" customWidth="1"/>
  </cols>
  <sheetData>
    <row r="1" spans="1:22" ht="15" thickBot="1">
      <c r="A1" s="1" t="s">
        <v>0</v>
      </c>
      <c r="B1" s="84" t="s">
        <v>1</v>
      </c>
      <c r="C1" s="54" t="s">
        <v>2</v>
      </c>
      <c r="D1" s="2" t="s">
        <v>3</v>
      </c>
      <c r="E1" s="3" t="s">
        <v>4</v>
      </c>
      <c r="F1" s="4" t="s">
        <v>5</v>
      </c>
      <c r="G1" s="5" t="s">
        <v>4</v>
      </c>
      <c r="H1" s="5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6" t="s">
        <v>5</v>
      </c>
      <c r="Q1" s="5" t="s">
        <v>4</v>
      </c>
      <c r="R1" s="255" t="s">
        <v>6</v>
      </c>
      <c r="S1" s="258" t="s">
        <v>7</v>
      </c>
      <c r="T1" s="224" t="s">
        <v>8</v>
      </c>
      <c r="U1" s="224" t="s">
        <v>9</v>
      </c>
      <c r="V1" s="253" t="s">
        <v>10</v>
      </c>
    </row>
    <row r="2" spans="1:22" ht="66" customHeight="1" thickBot="1">
      <c r="A2" s="7">
        <v>1</v>
      </c>
      <c r="B2" s="8" t="s">
        <v>162</v>
      </c>
      <c r="C2" s="9"/>
      <c r="D2" s="55">
        <v>1</v>
      </c>
      <c r="E2" s="163">
        <v>45933</v>
      </c>
      <c r="F2" s="163">
        <v>45940</v>
      </c>
      <c r="G2" s="163">
        <v>45947</v>
      </c>
      <c r="H2" s="163">
        <v>45954</v>
      </c>
      <c r="I2" s="163">
        <v>45961</v>
      </c>
      <c r="J2" s="163">
        <v>45968</v>
      </c>
      <c r="K2" s="163">
        <v>45975</v>
      </c>
      <c r="L2" s="163">
        <v>45982</v>
      </c>
      <c r="M2" s="163">
        <v>45989</v>
      </c>
      <c r="N2" s="164">
        <v>45996</v>
      </c>
      <c r="O2" s="164">
        <v>46003</v>
      </c>
      <c r="P2" s="164">
        <v>46010</v>
      </c>
      <c r="Q2" s="164">
        <v>46017</v>
      </c>
      <c r="R2" s="256"/>
      <c r="S2" s="259"/>
      <c r="T2" s="225"/>
      <c r="U2" s="225"/>
      <c r="V2" s="261"/>
    </row>
    <row r="3" spans="1:22" ht="69" customHeight="1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45929</v>
      </c>
      <c r="F3" s="163">
        <v>45936</v>
      </c>
      <c r="G3" s="163">
        <v>45943</v>
      </c>
      <c r="H3" s="163">
        <v>45950</v>
      </c>
      <c r="I3" s="163">
        <v>45957</v>
      </c>
      <c r="J3" s="163">
        <v>45964</v>
      </c>
      <c r="K3" s="163">
        <v>45971</v>
      </c>
      <c r="L3" s="163">
        <v>45978</v>
      </c>
      <c r="M3" s="163">
        <v>45985</v>
      </c>
      <c r="N3" s="164">
        <v>45992</v>
      </c>
      <c r="O3" s="164">
        <v>45999</v>
      </c>
      <c r="P3" s="164">
        <v>46006</v>
      </c>
      <c r="Q3" s="164">
        <v>46013</v>
      </c>
      <c r="R3" s="256"/>
      <c r="S3" s="259"/>
      <c r="T3" s="226"/>
      <c r="U3" s="226"/>
      <c r="V3" s="261"/>
    </row>
    <row r="4" spans="1:22" ht="15" thickBot="1">
      <c r="A4" s="59"/>
      <c r="B4" s="157" t="s">
        <v>138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08"/>
      <c r="S4" s="110"/>
      <c r="T4" s="110"/>
      <c r="U4" s="110"/>
      <c r="V4" s="111"/>
    </row>
    <row r="5" spans="1:22" ht="15.9" customHeight="1" thickBot="1">
      <c r="A5" s="263">
        <v>1</v>
      </c>
      <c r="B5" s="319" t="s">
        <v>35</v>
      </c>
      <c r="C5" s="143" t="s">
        <v>15</v>
      </c>
      <c r="D5" s="143">
        <v>12</v>
      </c>
      <c r="E5" s="25"/>
      <c r="F5" s="25"/>
      <c r="G5" s="25"/>
      <c r="H5" s="25"/>
      <c r="I5" s="25"/>
      <c r="J5" s="289" t="s">
        <v>58</v>
      </c>
      <c r="K5" s="348"/>
      <c r="L5" s="348"/>
      <c r="M5" s="290"/>
      <c r="N5" s="25"/>
      <c r="O5" s="25"/>
      <c r="P5" s="25"/>
      <c r="Q5" s="140" t="s">
        <v>16</v>
      </c>
      <c r="R5" s="267" t="s">
        <v>23</v>
      </c>
      <c r="S5" s="148">
        <f>SUM(E5:P5)</f>
        <v>0</v>
      </c>
      <c r="T5" s="287">
        <v>3</v>
      </c>
      <c r="U5" s="287">
        <v>90</v>
      </c>
      <c r="V5" s="308"/>
    </row>
    <row r="6" spans="1:22" ht="15" thickBot="1">
      <c r="A6" s="264"/>
      <c r="B6" s="252"/>
      <c r="C6" s="144" t="s">
        <v>22</v>
      </c>
      <c r="D6" s="144">
        <v>12</v>
      </c>
      <c r="E6" s="32"/>
      <c r="F6" s="32"/>
      <c r="G6" s="32"/>
      <c r="H6" s="32"/>
      <c r="I6" s="32"/>
      <c r="J6" s="291"/>
      <c r="K6" s="349"/>
      <c r="L6" s="349"/>
      <c r="M6" s="292"/>
      <c r="N6" s="32"/>
      <c r="O6" s="32"/>
      <c r="P6" s="32"/>
      <c r="Q6" s="140" t="s">
        <v>18</v>
      </c>
      <c r="R6" s="232"/>
      <c r="S6" s="148">
        <f t="shared" ref="S6:S16" si="0">SUM(E6:P6)</f>
        <v>0</v>
      </c>
      <c r="T6" s="288"/>
      <c r="U6" s="288"/>
      <c r="V6" s="254"/>
    </row>
    <row r="7" spans="1:22" ht="15" thickBot="1">
      <c r="A7" s="322">
        <v>2</v>
      </c>
      <c r="B7" s="323" t="s">
        <v>59</v>
      </c>
      <c r="C7" s="72" t="s">
        <v>15</v>
      </c>
      <c r="D7" s="72">
        <v>24</v>
      </c>
      <c r="E7" s="25"/>
      <c r="F7" s="25"/>
      <c r="G7" s="25"/>
      <c r="H7" s="25">
        <v>2</v>
      </c>
      <c r="I7" s="25">
        <v>2</v>
      </c>
      <c r="J7" s="291"/>
      <c r="K7" s="349"/>
      <c r="L7" s="349"/>
      <c r="M7" s="292"/>
      <c r="N7" s="25"/>
      <c r="O7" s="25"/>
      <c r="P7" s="25"/>
      <c r="Q7" s="140" t="s">
        <v>16</v>
      </c>
      <c r="R7" s="317" t="s">
        <v>23</v>
      </c>
      <c r="S7" s="148">
        <f t="shared" si="0"/>
        <v>4</v>
      </c>
      <c r="T7" s="273">
        <v>6</v>
      </c>
      <c r="U7" s="273">
        <v>180</v>
      </c>
      <c r="V7" s="237" t="s">
        <v>135</v>
      </c>
    </row>
    <row r="8" spans="1:22" ht="15" thickBot="1">
      <c r="A8" s="264"/>
      <c r="B8" s="230"/>
      <c r="C8" s="69" t="s">
        <v>17</v>
      </c>
      <c r="D8" s="69">
        <v>24</v>
      </c>
      <c r="E8" s="32"/>
      <c r="F8" s="32"/>
      <c r="G8" s="32"/>
      <c r="H8" s="32"/>
      <c r="I8" s="32"/>
      <c r="J8" s="291"/>
      <c r="K8" s="349"/>
      <c r="L8" s="349"/>
      <c r="M8" s="292"/>
      <c r="N8" s="25"/>
      <c r="O8" s="25"/>
      <c r="P8" s="25"/>
      <c r="Q8" s="140" t="s">
        <v>18</v>
      </c>
      <c r="R8" s="346"/>
      <c r="S8" s="148">
        <f t="shared" si="0"/>
        <v>0</v>
      </c>
      <c r="T8" s="269"/>
      <c r="U8" s="269"/>
      <c r="V8" s="238"/>
    </row>
    <row r="9" spans="1:22" ht="15" thickBot="1">
      <c r="A9" s="263">
        <v>3</v>
      </c>
      <c r="B9" s="323" t="s">
        <v>56</v>
      </c>
      <c r="C9" s="65" t="s">
        <v>15</v>
      </c>
      <c r="D9" s="72">
        <v>24</v>
      </c>
      <c r="E9" s="25"/>
      <c r="F9" s="25"/>
      <c r="G9" s="25"/>
      <c r="H9" s="25">
        <v>2</v>
      </c>
      <c r="I9" s="25">
        <v>2</v>
      </c>
      <c r="J9" s="291"/>
      <c r="K9" s="349"/>
      <c r="L9" s="349"/>
      <c r="M9" s="292"/>
      <c r="N9" s="25"/>
      <c r="O9" s="25"/>
      <c r="P9" s="25"/>
      <c r="Q9" s="140" t="s">
        <v>16</v>
      </c>
      <c r="R9" s="317" t="s">
        <v>23</v>
      </c>
      <c r="S9" s="148">
        <f t="shared" si="0"/>
        <v>4</v>
      </c>
      <c r="T9" s="287">
        <v>6</v>
      </c>
      <c r="U9" s="287">
        <v>180</v>
      </c>
      <c r="V9" s="237" t="s">
        <v>177</v>
      </c>
    </row>
    <row r="10" spans="1:22" ht="15" thickBot="1">
      <c r="A10" s="264"/>
      <c r="B10" s="345"/>
      <c r="C10" s="68" t="s">
        <v>17</v>
      </c>
      <c r="D10" s="69">
        <v>24</v>
      </c>
      <c r="E10" s="32"/>
      <c r="F10" s="32"/>
      <c r="G10" s="32"/>
      <c r="H10" s="32"/>
      <c r="I10" s="32"/>
      <c r="J10" s="291"/>
      <c r="K10" s="349"/>
      <c r="L10" s="349"/>
      <c r="M10" s="292"/>
      <c r="N10" s="25"/>
      <c r="O10" s="25"/>
      <c r="P10" s="25"/>
      <c r="Q10" s="140" t="s">
        <v>18</v>
      </c>
      <c r="R10" s="346"/>
      <c r="S10" s="148">
        <f t="shared" si="0"/>
        <v>0</v>
      </c>
      <c r="T10" s="288"/>
      <c r="U10" s="288"/>
      <c r="V10" s="238"/>
    </row>
    <row r="11" spans="1:22" ht="15" thickBot="1">
      <c r="A11" s="322">
        <v>4</v>
      </c>
      <c r="B11" s="251" t="s">
        <v>85</v>
      </c>
      <c r="C11" s="71" t="s">
        <v>15</v>
      </c>
      <c r="D11" s="72">
        <v>12</v>
      </c>
      <c r="E11" s="25"/>
      <c r="F11" s="25">
        <v>2</v>
      </c>
      <c r="G11" s="25">
        <v>2</v>
      </c>
      <c r="H11" s="25">
        <v>2</v>
      </c>
      <c r="I11" s="25">
        <v>2</v>
      </c>
      <c r="J11" s="291"/>
      <c r="K11" s="349"/>
      <c r="L11" s="349"/>
      <c r="M11" s="292"/>
      <c r="N11" s="25"/>
      <c r="O11" s="25"/>
      <c r="P11" s="25"/>
      <c r="Q11" s="140" t="s">
        <v>16</v>
      </c>
      <c r="R11" s="317" t="s">
        <v>21</v>
      </c>
      <c r="S11" s="148">
        <f t="shared" si="0"/>
        <v>8</v>
      </c>
      <c r="T11" s="273">
        <v>3</v>
      </c>
      <c r="U11" s="273">
        <v>60</v>
      </c>
      <c r="V11" s="237" t="s">
        <v>63</v>
      </c>
    </row>
    <row r="12" spans="1:22" ht="15" thickBot="1">
      <c r="A12" s="264"/>
      <c r="B12" s="252"/>
      <c r="C12" s="68" t="s">
        <v>17</v>
      </c>
      <c r="D12" s="69">
        <v>12</v>
      </c>
      <c r="E12" s="32"/>
      <c r="F12" s="32"/>
      <c r="G12" s="32"/>
      <c r="H12" s="32"/>
      <c r="I12" s="32"/>
      <c r="J12" s="291"/>
      <c r="K12" s="349"/>
      <c r="L12" s="349"/>
      <c r="M12" s="292"/>
      <c r="N12" s="32"/>
      <c r="O12" s="32"/>
      <c r="P12" s="32"/>
      <c r="Q12" s="140" t="s">
        <v>18</v>
      </c>
      <c r="R12" s="318"/>
      <c r="S12" s="148">
        <f t="shared" si="0"/>
        <v>0</v>
      </c>
      <c r="T12" s="269"/>
      <c r="U12" s="269"/>
      <c r="V12" s="238"/>
    </row>
    <row r="13" spans="1:22" ht="15" thickBot="1">
      <c r="A13" s="322">
        <v>5</v>
      </c>
      <c r="B13" s="251" t="s">
        <v>86</v>
      </c>
      <c r="C13" s="71" t="s">
        <v>15</v>
      </c>
      <c r="D13" s="72">
        <v>24</v>
      </c>
      <c r="E13" s="25"/>
      <c r="F13" s="25">
        <v>2</v>
      </c>
      <c r="G13" s="25">
        <v>2</v>
      </c>
      <c r="H13" s="25">
        <v>2</v>
      </c>
      <c r="I13" s="25">
        <v>2</v>
      </c>
      <c r="J13" s="291"/>
      <c r="K13" s="349"/>
      <c r="L13" s="349"/>
      <c r="M13" s="292"/>
      <c r="N13" s="25"/>
      <c r="O13" s="25"/>
      <c r="P13" s="25"/>
      <c r="Q13" s="140" t="s">
        <v>16</v>
      </c>
      <c r="R13" s="317" t="s">
        <v>23</v>
      </c>
      <c r="S13" s="148">
        <f t="shared" si="0"/>
        <v>8</v>
      </c>
      <c r="T13" s="273">
        <v>6</v>
      </c>
      <c r="U13" s="273">
        <v>180</v>
      </c>
      <c r="V13" s="237" t="s">
        <v>63</v>
      </c>
    </row>
    <row r="14" spans="1:22" ht="15" thickBot="1">
      <c r="A14" s="264"/>
      <c r="B14" s="252"/>
      <c r="C14" s="68" t="s">
        <v>17</v>
      </c>
      <c r="D14" s="69">
        <v>24</v>
      </c>
      <c r="E14" s="32"/>
      <c r="F14" s="32"/>
      <c r="G14" s="32"/>
      <c r="H14" s="32"/>
      <c r="I14" s="32"/>
      <c r="J14" s="291"/>
      <c r="K14" s="349"/>
      <c r="L14" s="349"/>
      <c r="M14" s="292"/>
      <c r="N14" s="25"/>
      <c r="O14" s="25"/>
      <c r="P14" s="25"/>
      <c r="Q14" s="140" t="s">
        <v>18</v>
      </c>
      <c r="R14" s="346"/>
      <c r="S14" s="148">
        <f t="shared" si="0"/>
        <v>0</v>
      </c>
      <c r="T14" s="269"/>
      <c r="U14" s="269"/>
      <c r="V14" s="238"/>
    </row>
    <row r="15" spans="1:22" ht="15.9" customHeight="1" thickBot="1">
      <c r="A15" s="263">
        <v>6</v>
      </c>
      <c r="B15" s="251" t="s">
        <v>58</v>
      </c>
      <c r="C15" s="71" t="s">
        <v>15</v>
      </c>
      <c r="D15" s="72"/>
      <c r="E15" s="137"/>
      <c r="F15" s="166"/>
      <c r="G15" s="138"/>
      <c r="H15" s="152"/>
      <c r="I15" s="172"/>
      <c r="J15" s="291"/>
      <c r="K15" s="349"/>
      <c r="L15" s="349"/>
      <c r="M15" s="292"/>
      <c r="N15" s="172"/>
      <c r="O15" s="173"/>
      <c r="P15" s="173"/>
      <c r="Q15" s="138"/>
      <c r="R15" s="317" t="s">
        <v>21</v>
      </c>
      <c r="S15" s="148">
        <f t="shared" si="0"/>
        <v>0</v>
      </c>
      <c r="T15" s="273">
        <v>6</v>
      </c>
      <c r="U15" s="273">
        <v>180</v>
      </c>
      <c r="V15" s="237" t="s">
        <v>45</v>
      </c>
    </row>
    <row r="16" spans="1:22" ht="15" thickBot="1">
      <c r="A16" s="264"/>
      <c r="B16" s="252"/>
      <c r="C16" s="68" t="s">
        <v>17</v>
      </c>
      <c r="D16" s="69"/>
      <c r="E16" s="128"/>
      <c r="F16" s="128"/>
      <c r="G16" s="139"/>
      <c r="H16" s="128"/>
      <c r="I16" s="175"/>
      <c r="J16" s="293"/>
      <c r="K16" s="350"/>
      <c r="L16" s="350"/>
      <c r="M16" s="294"/>
      <c r="N16" s="175"/>
      <c r="O16" s="176"/>
      <c r="P16" s="176"/>
      <c r="Q16" s="128"/>
      <c r="R16" s="318"/>
      <c r="S16" s="148">
        <f t="shared" si="0"/>
        <v>0</v>
      </c>
      <c r="T16" s="269"/>
      <c r="U16" s="269"/>
      <c r="V16" s="238"/>
    </row>
    <row r="17" spans="1:22">
      <c r="A17" s="43"/>
      <c r="B17" s="76"/>
      <c r="C17" s="145"/>
      <c r="D17" s="145"/>
      <c r="E17" s="116">
        <f t="shared" ref="E17:Q17" si="1">SUM(E5:E16)</f>
        <v>0</v>
      </c>
      <c r="F17" s="116"/>
      <c r="G17" s="116">
        <f t="shared" si="1"/>
        <v>4</v>
      </c>
      <c r="H17" s="116">
        <f t="shared" si="1"/>
        <v>8</v>
      </c>
      <c r="I17" s="116">
        <f t="shared" si="1"/>
        <v>8</v>
      </c>
      <c r="J17" s="117">
        <f t="shared" si="1"/>
        <v>0</v>
      </c>
      <c r="K17" s="116">
        <f t="shared" si="1"/>
        <v>0</v>
      </c>
      <c r="L17" s="116">
        <f t="shared" si="1"/>
        <v>0</v>
      </c>
      <c r="M17" s="116">
        <f t="shared" si="1"/>
        <v>0</v>
      </c>
      <c r="N17" s="116">
        <f t="shared" si="1"/>
        <v>0</v>
      </c>
      <c r="O17" s="116">
        <f t="shared" si="1"/>
        <v>0</v>
      </c>
      <c r="P17" s="116">
        <f t="shared" si="1"/>
        <v>0</v>
      </c>
      <c r="Q17" s="116">
        <f t="shared" si="1"/>
        <v>0</v>
      </c>
      <c r="R17" s="120"/>
      <c r="S17" s="119">
        <f>SUM(S7:S16)</f>
        <v>24</v>
      </c>
      <c r="T17" s="44"/>
      <c r="U17" s="45"/>
      <c r="V17" s="46"/>
    </row>
    <row r="18" spans="1:22">
      <c r="A18" s="43"/>
      <c r="B18" s="52"/>
      <c r="C18" s="121"/>
      <c r="D18" s="122">
        <f>SUM(D5:D16)</f>
        <v>192</v>
      </c>
      <c r="E18" s="120"/>
      <c r="F18" s="120"/>
      <c r="G18" s="45"/>
      <c r="H18" s="45"/>
      <c r="I18" s="45"/>
      <c r="J18" s="51"/>
      <c r="K18" s="51"/>
      <c r="L18" s="51"/>
      <c r="M18" s="51"/>
      <c r="N18" s="51"/>
      <c r="O18" s="51"/>
      <c r="P18" s="51"/>
      <c r="Q18" s="51"/>
      <c r="R18" s="120"/>
      <c r="S18" s="44"/>
      <c r="T18" s="44"/>
      <c r="U18" s="45"/>
      <c r="V18" s="46"/>
    </row>
    <row r="19" spans="1:22">
      <c r="B19" s="133" t="s">
        <v>24</v>
      </c>
      <c r="C19" s="146"/>
      <c r="D19" s="153">
        <v>2</v>
      </c>
      <c r="J19" s="125"/>
      <c r="K19" s="125"/>
      <c r="L19" s="125"/>
      <c r="M19" s="125"/>
      <c r="N19" s="125"/>
      <c r="O19" s="125"/>
      <c r="P19" s="125"/>
      <c r="Q19" s="125"/>
    </row>
    <row r="20" spans="1:22">
      <c r="B20" s="133" t="s">
        <v>25</v>
      </c>
      <c r="C20" s="146"/>
      <c r="D20" s="153">
        <v>4</v>
      </c>
      <c r="J20" s="125"/>
      <c r="K20" s="125"/>
      <c r="L20" s="125"/>
      <c r="M20" s="125"/>
      <c r="N20" s="125"/>
      <c r="O20" s="125"/>
      <c r="P20" s="125"/>
      <c r="Q20" s="125"/>
    </row>
  </sheetData>
  <mergeCells count="42">
    <mergeCell ref="R1:R3"/>
    <mergeCell ref="S1:S3"/>
    <mergeCell ref="T1:T3"/>
    <mergeCell ref="U1:U3"/>
    <mergeCell ref="V1:V3"/>
    <mergeCell ref="V5:V6"/>
    <mergeCell ref="V7:V8"/>
    <mergeCell ref="V11:V12"/>
    <mergeCell ref="A5:A6"/>
    <mergeCell ref="B5:B6"/>
    <mergeCell ref="R5:R6"/>
    <mergeCell ref="T5:T6"/>
    <mergeCell ref="A9:A10"/>
    <mergeCell ref="B9:B10"/>
    <mergeCell ref="A7:A8"/>
    <mergeCell ref="B7:B8"/>
    <mergeCell ref="R7:R8"/>
    <mergeCell ref="T7:T8"/>
    <mergeCell ref="U7:U8"/>
    <mergeCell ref="A11:A12"/>
    <mergeCell ref="B11:B12"/>
    <mergeCell ref="V15:V16"/>
    <mergeCell ref="R9:R10"/>
    <mergeCell ref="T9:T10"/>
    <mergeCell ref="U9:U10"/>
    <mergeCell ref="V9:V10"/>
    <mergeCell ref="V13:V14"/>
    <mergeCell ref="R13:R14"/>
    <mergeCell ref="T13:T14"/>
    <mergeCell ref="R11:R12"/>
    <mergeCell ref="T11:T12"/>
    <mergeCell ref="U11:U12"/>
    <mergeCell ref="U13:U14"/>
    <mergeCell ref="U5:U6"/>
    <mergeCell ref="A13:A14"/>
    <mergeCell ref="B13:B14"/>
    <mergeCell ref="A15:A16"/>
    <mergeCell ref="B15:B16"/>
    <mergeCell ref="R15:R16"/>
    <mergeCell ref="T15:T16"/>
    <mergeCell ref="U15:U16"/>
    <mergeCell ref="J5:M16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Лист42">
    <pageSetUpPr fitToPage="1"/>
  </sheetPr>
  <dimension ref="A1:Z14"/>
  <sheetViews>
    <sheetView workbookViewId="0">
      <selection activeCell="O9" sqref="O9"/>
    </sheetView>
  </sheetViews>
  <sheetFormatPr defaultRowHeight="14.4"/>
  <cols>
    <col min="1" max="1" width="5" customWidth="1"/>
    <col min="2" max="2" width="41.88671875" customWidth="1"/>
    <col min="3" max="4" width="7.88671875" customWidth="1"/>
    <col min="5" max="5" width="3.6640625" bestFit="1" customWidth="1"/>
    <col min="6" max="7" width="3.6640625" customWidth="1"/>
    <col min="8" max="13" width="3.6640625" bestFit="1" customWidth="1"/>
    <col min="14" max="14" width="5.44140625" customWidth="1"/>
    <col min="15" max="15" width="5.33203125" customWidth="1"/>
    <col min="16" max="16" width="3.6640625" customWidth="1"/>
    <col min="17" max="17" width="6.109375" customWidth="1"/>
    <col min="18" max="18" width="4.33203125" customWidth="1"/>
    <col min="19" max="20" width="5.109375" customWidth="1"/>
    <col min="21" max="21" width="3.6640625" bestFit="1" customWidth="1"/>
    <col min="22" max="22" width="4.44140625" customWidth="1"/>
    <col min="23" max="23" width="5" customWidth="1"/>
    <col min="24" max="24" width="4.33203125" customWidth="1"/>
    <col min="25" max="25" width="3.88671875" customWidth="1"/>
    <col min="26" max="26" width="41.88671875" customWidth="1"/>
  </cols>
  <sheetData>
    <row r="1" spans="1:26" ht="15" thickBot="1">
      <c r="A1" s="1" t="s">
        <v>0</v>
      </c>
      <c r="B1" s="84" t="s">
        <v>1</v>
      </c>
      <c r="C1" s="54" t="s">
        <v>2</v>
      </c>
      <c r="D1" s="2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69" customHeight="1" thickBot="1">
      <c r="A2" s="7">
        <v>2</v>
      </c>
      <c r="B2" s="8" t="s">
        <v>28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70.5" customHeight="1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6"/>
      <c r="W3" s="259"/>
      <c r="X3" s="226"/>
      <c r="Y3" s="226"/>
      <c r="Z3" s="261"/>
    </row>
    <row r="4" spans="1:26" ht="15" thickBot="1">
      <c r="A4" s="59"/>
      <c r="B4" s="157" t="s">
        <v>143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08"/>
      <c r="W4" s="110"/>
      <c r="X4" s="110"/>
      <c r="Y4" s="110"/>
      <c r="Z4" s="111"/>
    </row>
    <row r="5" spans="1:26" ht="15" customHeight="1" thickBot="1">
      <c r="A5" s="263">
        <v>1</v>
      </c>
      <c r="B5" s="319" t="s">
        <v>161</v>
      </c>
      <c r="C5" s="143" t="s">
        <v>15</v>
      </c>
      <c r="D5" s="143">
        <v>24</v>
      </c>
      <c r="E5" s="25"/>
      <c r="F5" s="25">
        <v>4</v>
      </c>
      <c r="G5" s="351" t="s">
        <v>71</v>
      </c>
      <c r="H5" s="352"/>
      <c r="I5" s="51">
        <v>2</v>
      </c>
      <c r="J5" s="25">
        <v>4</v>
      </c>
      <c r="K5" s="51">
        <v>4</v>
      </c>
      <c r="L5" s="25">
        <v>4</v>
      </c>
      <c r="M5" s="51">
        <v>4</v>
      </c>
      <c r="N5" s="51">
        <v>4</v>
      </c>
      <c r="O5" s="51">
        <v>4</v>
      </c>
      <c r="P5" s="51"/>
      <c r="Q5" s="140" t="s">
        <v>16</v>
      </c>
      <c r="R5" s="25"/>
      <c r="S5" s="25"/>
      <c r="T5" s="140"/>
      <c r="U5" s="51"/>
      <c r="V5" s="317" t="s">
        <v>21</v>
      </c>
      <c r="W5" s="130">
        <f t="shared" ref="W5:W10" si="0">SUM(E5:O5)</f>
        <v>30</v>
      </c>
      <c r="X5" s="273">
        <v>6</v>
      </c>
      <c r="Y5" s="273">
        <v>180</v>
      </c>
      <c r="Z5" s="237" t="s">
        <v>63</v>
      </c>
    </row>
    <row r="6" spans="1:26" ht="15" thickBot="1">
      <c r="A6" s="264"/>
      <c r="B6" s="252"/>
      <c r="C6" s="144" t="s">
        <v>22</v>
      </c>
      <c r="D6" s="144">
        <v>24</v>
      </c>
      <c r="E6" s="37"/>
      <c r="F6" s="37"/>
      <c r="G6" s="353"/>
      <c r="H6" s="354"/>
      <c r="I6" s="37"/>
      <c r="J6" s="32"/>
      <c r="K6" s="37"/>
      <c r="L6" s="32"/>
      <c r="M6" s="37"/>
      <c r="N6" s="37"/>
      <c r="O6" s="37"/>
      <c r="P6" s="37"/>
      <c r="Q6" s="37"/>
      <c r="R6" s="37"/>
      <c r="S6" s="37"/>
      <c r="T6" s="32"/>
      <c r="U6" s="37"/>
      <c r="V6" s="318"/>
      <c r="W6" s="130">
        <f t="shared" si="0"/>
        <v>0</v>
      </c>
      <c r="X6" s="269"/>
      <c r="Y6" s="269"/>
      <c r="Z6" s="238"/>
    </row>
    <row r="7" spans="1:26" ht="15" customHeight="1" thickBot="1">
      <c r="A7" s="322">
        <v>2</v>
      </c>
      <c r="B7" s="323" t="s">
        <v>71</v>
      </c>
      <c r="C7" s="72" t="s">
        <v>15</v>
      </c>
      <c r="D7" s="72"/>
      <c r="E7" s="113"/>
      <c r="F7" s="165"/>
      <c r="G7" s="353"/>
      <c r="H7" s="354"/>
      <c r="I7" s="51"/>
      <c r="J7" s="25"/>
      <c r="K7" s="51"/>
      <c r="L7" s="25"/>
      <c r="M7" s="51"/>
      <c r="N7" s="51"/>
      <c r="O7" s="51"/>
      <c r="P7" s="51"/>
      <c r="Q7" s="140" t="s">
        <v>16</v>
      </c>
      <c r="R7" s="51"/>
      <c r="S7" s="83"/>
      <c r="T7" s="25"/>
      <c r="U7" s="51"/>
      <c r="V7" s="317" t="s">
        <v>21</v>
      </c>
      <c r="W7" s="130">
        <f t="shared" si="0"/>
        <v>0</v>
      </c>
      <c r="X7" s="273">
        <v>3</v>
      </c>
      <c r="Y7" s="273">
        <v>90</v>
      </c>
      <c r="Z7" s="308" t="s">
        <v>45</v>
      </c>
    </row>
    <row r="8" spans="1:26" ht="15" thickBot="1">
      <c r="A8" s="264"/>
      <c r="B8" s="230"/>
      <c r="C8" s="69" t="s">
        <v>17</v>
      </c>
      <c r="D8" s="69"/>
      <c r="E8" s="37"/>
      <c r="F8" s="37"/>
      <c r="G8" s="353"/>
      <c r="H8" s="354"/>
      <c r="I8" s="37"/>
      <c r="J8" s="32"/>
      <c r="K8" s="37"/>
      <c r="L8" s="32"/>
      <c r="M8" s="37"/>
      <c r="N8" s="37"/>
      <c r="O8" s="37"/>
      <c r="P8" s="37"/>
      <c r="Q8" s="37"/>
      <c r="R8" s="37"/>
      <c r="S8" s="37"/>
      <c r="T8" s="32"/>
      <c r="U8" s="37"/>
      <c r="V8" s="318"/>
      <c r="W8" s="130">
        <f t="shared" si="0"/>
        <v>0</v>
      </c>
      <c r="X8" s="269"/>
      <c r="Y8" s="269"/>
      <c r="Z8" s="254"/>
    </row>
    <row r="9" spans="1:26" ht="15" customHeight="1" thickBot="1">
      <c r="A9" s="263">
        <v>3</v>
      </c>
      <c r="B9" s="357" t="s">
        <v>103</v>
      </c>
      <c r="C9" s="65" t="s">
        <v>15</v>
      </c>
      <c r="D9" s="143">
        <v>24</v>
      </c>
      <c r="E9" s="25"/>
      <c r="F9" s="25">
        <v>4</v>
      </c>
      <c r="G9" s="353"/>
      <c r="H9" s="354"/>
      <c r="I9" s="51">
        <v>2</v>
      </c>
      <c r="J9" s="25">
        <v>2</v>
      </c>
      <c r="K9" s="51">
        <v>4</v>
      </c>
      <c r="L9" s="25">
        <v>4</v>
      </c>
      <c r="M9" s="51">
        <v>4</v>
      </c>
      <c r="N9" s="51">
        <v>4</v>
      </c>
      <c r="O9" s="51"/>
      <c r="P9" s="51"/>
      <c r="Q9" s="140" t="s">
        <v>16</v>
      </c>
      <c r="R9" s="25"/>
      <c r="S9" s="25"/>
      <c r="T9" s="140"/>
      <c r="U9" s="51"/>
      <c r="V9" s="317" t="s">
        <v>21</v>
      </c>
      <c r="W9" s="130">
        <f t="shared" si="0"/>
        <v>24</v>
      </c>
      <c r="X9" s="273">
        <v>6</v>
      </c>
      <c r="Y9" s="273">
        <v>180</v>
      </c>
      <c r="Z9" s="308" t="s">
        <v>108</v>
      </c>
    </row>
    <row r="10" spans="1:26" ht="15" thickBot="1">
      <c r="A10" s="264"/>
      <c r="B10" s="358"/>
      <c r="C10" s="68" t="s">
        <v>17</v>
      </c>
      <c r="D10" s="144">
        <v>24</v>
      </c>
      <c r="E10" s="37"/>
      <c r="F10" s="37"/>
      <c r="G10" s="355"/>
      <c r="H10" s="356"/>
      <c r="I10" s="37"/>
      <c r="J10" s="32"/>
      <c r="K10" s="37"/>
      <c r="L10" s="32"/>
      <c r="M10" s="37"/>
      <c r="N10" s="37"/>
      <c r="O10" s="37"/>
      <c r="P10" s="37"/>
      <c r="Q10" s="37"/>
      <c r="R10" s="37"/>
      <c r="S10" s="37"/>
      <c r="T10" s="32"/>
      <c r="U10" s="37"/>
      <c r="V10" s="318"/>
      <c r="W10" s="130">
        <f t="shared" si="0"/>
        <v>0</v>
      </c>
      <c r="X10" s="269"/>
      <c r="Y10" s="269"/>
      <c r="Z10" s="254"/>
    </row>
    <row r="11" spans="1:26">
      <c r="A11" s="43"/>
      <c r="B11" s="76"/>
      <c r="C11" s="145"/>
      <c r="D11" s="145"/>
      <c r="E11" s="116">
        <f t="shared" ref="E11:U11" si="1">SUM(E5:E10)</f>
        <v>0</v>
      </c>
      <c r="F11" s="116"/>
      <c r="G11" s="116"/>
      <c r="H11" s="116">
        <f t="shared" si="1"/>
        <v>0</v>
      </c>
      <c r="I11" s="116">
        <f t="shared" si="1"/>
        <v>4</v>
      </c>
      <c r="J11" s="116">
        <f t="shared" si="1"/>
        <v>6</v>
      </c>
      <c r="K11" s="117">
        <f t="shared" si="1"/>
        <v>8</v>
      </c>
      <c r="L11" s="116">
        <f t="shared" si="1"/>
        <v>8</v>
      </c>
      <c r="M11" s="116">
        <f t="shared" si="1"/>
        <v>8</v>
      </c>
      <c r="N11" s="116">
        <f t="shared" si="1"/>
        <v>8</v>
      </c>
      <c r="O11" s="116">
        <f t="shared" si="1"/>
        <v>4</v>
      </c>
      <c r="P11" s="116">
        <f t="shared" si="1"/>
        <v>0</v>
      </c>
      <c r="Q11" s="116">
        <f t="shared" si="1"/>
        <v>0</v>
      </c>
      <c r="R11" s="116">
        <f t="shared" si="1"/>
        <v>0</v>
      </c>
      <c r="S11" s="116">
        <f t="shared" si="1"/>
        <v>0</v>
      </c>
      <c r="T11" s="116"/>
      <c r="U11" s="117">
        <f t="shared" si="1"/>
        <v>0</v>
      </c>
      <c r="V11" s="120"/>
      <c r="W11" s="119">
        <f>SUM(W7:W10)</f>
        <v>24</v>
      </c>
      <c r="X11" s="44"/>
      <c r="Y11" s="45"/>
      <c r="Z11" s="46"/>
    </row>
    <row r="12" spans="1:26">
      <c r="A12" s="43"/>
      <c r="B12" s="52"/>
      <c r="C12" s="121"/>
      <c r="D12" s="122">
        <f>SUM(D5:D10)</f>
        <v>96</v>
      </c>
      <c r="E12" s="120"/>
      <c r="F12" s="120"/>
      <c r="G12" s="120"/>
      <c r="H12" s="45"/>
      <c r="I12" s="45"/>
      <c r="J12" s="45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120"/>
      <c r="W12" s="44"/>
      <c r="X12" s="44"/>
      <c r="Y12" s="45"/>
      <c r="Z12" s="46"/>
    </row>
    <row r="13" spans="1:26">
      <c r="B13" s="133" t="s">
        <v>24</v>
      </c>
      <c r="C13" s="146">
        <v>3</v>
      </c>
      <c r="D13" s="49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</row>
    <row r="14" spans="1:26">
      <c r="B14" s="133" t="s">
        <v>25</v>
      </c>
      <c r="C14" s="146"/>
      <c r="D14" s="49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</row>
  </sheetData>
  <mergeCells count="24">
    <mergeCell ref="V1:V3"/>
    <mergeCell ref="W1:W3"/>
    <mergeCell ref="X1:X3"/>
    <mergeCell ref="Y1:Y3"/>
    <mergeCell ref="Z1:Z3"/>
    <mergeCell ref="A5:A6"/>
    <mergeCell ref="B5:B6"/>
    <mergeCell ref="V5:V6"/>
    <mergeCell ref="X5:X6"/>
    <mergeCell ref="A9:A10"/>
    <mergeCell ref="B9:B10"/>
    <mergeCell ref="V9:V10"/>
    <mergeCell ref="A7:A8"/>
    <mergeCell ref="B7:B8"/>
    <mergeCell ref="V7:V8"/>
    <mergeCell ref="X7:X8"/>
    <mergeCell ref="G5:H10"/>
    <mergeCell ref="Y7:Y8"/>
    <mergeCell ref="X9:X10"/>
    <mergeCell ref="Y9:Y10"/>
    <mergeCell ref="Z9:Z10"/>
    <mergeCell ref="Y5:Y6"/>
    <mergeCell ref="Z5:Z6"/>
    <mergeCell ref="Z7:Z8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Лист43"/>
  <dimension ref="A1:V20"/>
  <sheetViews>
    <sheetView workbookViewId="0">
      <selection activeCell="V5" sqref="V5:V6"/>
    </sheetView>
  </sheetViews>
  <sheetFormatPr defaultRowHeight="14.4"/>
  <cols>
    <col min="1" max="1" width="5" customWidth="1"/>
    <col min="2" max="2" width="40.44140625" customWidth="1"/>
    <col min="3" max="4" width="7.88671875" customWidth="1"/>
    <col min="5" max="5" width="3.6640625" bestFit="1" customWidth="1"/>
    <col min="6" max="6" width="3.6640625" customWidth="1"/>
    <col min="7" max="10" width="3.6640625" bestFit="1" customWidth="1"/>
    <col min="11" max="11" width="5.44140625" customWidth="1"/>
    <col min="12" max="13" width="3.6640625" bestFit="1" customWidth="1"/>
    <col min="14" max="15" width="4.33203125" customWidth="1"/>
    <col min="16" max="16" width="3.6640625" customWidth="1"/>
    <col min="17" max="17" width="6.44140625" customWidth="1"/>
    <col min="18" max="18" width="4.44140625" customWidth="1"/>
    <col min="19" max="19" width="5" customWidth="1"/>
    <col min="20" max="20" width="4.33203125" customWidth="1"/>
    <col min="21" max="21" width="3.88671875" customWidth="1"/>
    <col min="22" max="22" width="41.88671875" customWidth="1"/>
  </cols>
  <sheetData>
    <row r="1" spans="1:22" ht="15" thickBot="1">
      <c r="A1" s="1" t="s">
        <v>0</v>
      </c>
      <c r="B1" s="84" t="s">
        <v>1</v>
      </c>
      <c r="C1" s="54" t="s">
        <v>2</v>
      </c>
      <c r="D1" s="2" t="s">
        <v>3</v>
      </c>
      <c r="E1" s="3" t="s">
        <v>4</v>
      </c>
      <c r="F1" s="4" t="s">
        <v>5</v>
      </c>
      <c r="G1" s="5" t="s">
        <v>4</v>
      </c>
      <c r="H1" s="5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6" t="s">
        <v>5</v>
      </c>
      <c r="Q1" s="5" t="s">
        <v>4</v>
      </c>
      <c r="R1" s="255" t="s">
        <v>6</v>
      </c>
      <c r="S1" s="258" t="s">
        <v>7</v>
      </c>
      <c r="T1" s="224" t="s">
        <v>8</v>
      </c>
      <c r="U1" s="224" t="s">
        <v>9</v>
      </c>
      <c r="V1" s="253" t="s">
        <v>10</v>
      </c>
    </row>
    <row r="2" spans="1:22" ht="81.150000000000006" customHeight="1" thickBot="1">
      <c r="A2" s="7">
        <v>1</v>
      </c>
      <c r="B2" s="8" t="s">
        <v>163</v>
      </c>
      <c r="C2" s="9"/>
      <c r="D2" s="55">
        <v>1</v>
      </c>
      <c r="E2" s="163">
        <v>45933</v>
      </c>
      <c r="F2" s="163">
        <v>45940</v>
      </c>
      <c r="G2" s="163">
        <v>45947</v>
      </c>
      <c r="H2" s="163">
        <v>45954</v>
      </c>
      <c r="I2" s="163">
        <v>45961</v>
      </c>
      <c r="J2" s="163">
        <v>45968</v>
      </c>
      <c r="K2" s="163">
        <v>45975</v>
      </c>
      <c r="L2" s="163">
        <v>45982</v>
      </c>
      <c r="M2" s="163">
        <v>45989</v>
      </c>
      <c r="N2" s="164">
        <v>45996</v>
      </c>
      <c r="O2" s="164">
        <v>46003</v>
      </c>
      <c r="P2" s="164">
        <v>46010</v>
      </c>
      <c r="Q2" s="164">
        <v>46017</v>
      </c>
      <c r="R2" s="256"/>
      <c r="S2" s="259"/>
      <c r="T2" s="225"/>
      <c r="U2" s="225"/>
      <c r="V2" s="261"/>
    </row>
    <row r="3" spans="1:22" ht="72" customHeight="1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45929</v>
      </c>
      <c r="F3" s="163">
        <v>45936</v>
      </c>
      <c r="G3" s="163">
        <v>45943</v>
      </c>
      <c r="H3" s="163">
        <v>45950</v>
      </c>
      <c r="I3" s="163">
        <v>45957</v>
      </c>
      <c r="J3" s="163">
        <v>45964</v>
      </c>
      <c r="K3" s="163">
        <v>45971</v>
      </c>
      <c r="L3" s="163">
        <v>45978</v>
      </c>
      <c r="M3" s="163">
        <v>45985</v>
      </c>
      <c r="N3" s="164">
        <v>45992</v>
      </c>
      <c r="O3" s="164">
        <v>45999</v>
      </c>
      <c r="P3" s="164">
        <v>46006</v>
      </c>
      <c r="Q3" s="164">
        <v>46013</v>
      </c>
      <c r="R3" s="256"/>
      <c r="S3" s="259"/>
      <c r="T3" s="226"/>
      <c r="U3" s="226"/>
      <c r="V3" s="261"/>
    </row>
    <row r="4" spans="1:22" ht="15" thickBot="1">
      <c r="A4" s="59"/>
      <c r="B4" s="157" t="s">
        <v>138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08"/>
      <c r="S4" s="110"/>
      <c r="T4" s="110"/>
      <c r="U4" s="110"/>
      <c r="V4" s="111"/>
    </row>
    <row r="5" spans="1:22" ht="15.9" customHeight="1" thickBot="1">
      <c r="A5" s="263">
        <v>1</v>
      </c>
      <c r="B5" s="319" t="s">
        <v>116</v>
      </c>
      <c r="C5" s="143" t="s">
        <v>15</v>
      </c>
      <c r="D5" s="143">
        <v>12</v>
      </c>
      <c r="E5" s="113"/>
      <c r="F5" s="25"/>
      <c r="G5" s="51"/>
      <c r="H5" s="25">
        <v>2</v>
      </c>
      <c r="I5" s="51">
        <v>2</v>
      </c>
      <c r="J5" s="25">
        <v>2</v>
      </c>
      <c r="K5" s="51">
        <v>2</v>
      </c>
      <c r="L5" s="25"/>
      <c r="M5" s="25"/>
      <c r="N5" s="51"/>
      <c r="O5" s="25"/>
      <c r="P5" s="25"/>
      <c r="Q5" s="24" t="s">
        <v>16</v>
      </c>
      <c r="R5" s="267" t="s">
        <v>21</v>
      </c>
      <c r="S5" s="148">
        <f>SUM(E5:Q5)</f>
        <v>8</v>
      </c>
      <c r="T5" s="287">
        <v>3</v>
      </c>
      <c r="U5" s="287">
        <v>90</v>
      </c>
      <c r="V5" s="237" t="s">
        <v>46</v>
      </c>
    </row>
    <row r="6" spans="1:22" ht="15" thickBot="1">
      <c r="A6" s="264"/>
      <c r="B6" s="252"/>
      <c r="C6" s="144" t="s">
        <v>22</v>
      </c>
      <c r="D6" s="144">
        <v>12</v>
      </c>
      <c r="E6" s="37"/>
      <c r="F6" s="32"/>
      <c r="G6" s="37"/>
      <c r="H6" s="32"/>
      <c r="I6" s="37"/>
      <c r="J6" s="32"/>
      <c r="K6" s="37"/>
      <c r="L6" s="32"/>
      <c r="M6" s="37"/>
      <c r="N6" s="37"/>
      <c r="O6" s="32"/>
      <c r="P6" s="32"/>
      <c r="Q6" s="31" t="s">
        <v>18</v>
      </c>
      <c r="R6" s="232"/>
      <c r="S6" s="148">
        <f t="shared" ref="S6:S16" si="0">SUM(E6:Q6)</f>
        <v>0</v>
      </c>
      <c r="T6" s="288"/>
      <c r="U6" s="288"/>
      <c r="V6" s="238"/>
    </row>
    <row r="7" spans="1:22" ht="15" thickBot="1">
      <c r="A7" s="322">
        <v>2</v>
      </c>
      <c r="B7" s="323" t="s">
        <v>60</v>
      </c>
      <c r="C7" s="72" t="s">
        <v>15</v>
      </c>
      <c r="D7" s="72">
        <v>24</v>
      </c>
      <c r="E7" s="25"/>
      <c r="F7" s="25"/>
      <c r="G7" s="25"/>
      <c r="H7" s="51"/>
      <c r="I7" s="25"/>
      <c r="J7" s="25"/>
      <c r="K7" s="140">
        <v>2</v>
      </c>
      <c r="L7" s="25"/>
      <c r="M7" s="25"/>
      <c r="N7" s="25"/>
      <c r="O7" s="25"/>
      <c r="P7" s="25"/>
      <c r="Q7" s="24" t="s">
        <v>16</v>
      </c>
      <c r="R7" s="267" t="s">
        <v>23</v>
      </c>
      <c r="S7" s="148">
        <f t="shared" si="0"/>
        <v>2</v>
      </c>
      <c r="T7" s="287">
        <v>6</v>
      </c>
      <c r="U7" s="287">
        <v>180</v>
      </c>
      <c r="V7" s="237" t="s">
        <v>169</v>
      </c>
    </row>
    <row r="8" spans="1:22" ht="15" thickBot="1">
      <c r="A8" s="264"/>
      <c r="B8" s="230"/>
      <c r="C8" s="69" t="s">
        <v>17</v>
      </c>
      <c r="D8" s="69">
        <v>24</v>
      </c>
      <c r="E8" s="32"/>
      <c r="F8" s="32"/>
      <c r="G8" s="32"/>
      <c r="H8" s="37"/>
      <c r="I8" s="32"/>
      <c r="J8" s="37"/>
      <c r="K8" s="32"/>
      <c r="L8" s="32"/>
      <c r="M8" s="32"/>
      <c r="N8" s="32"/>
      <c r="O8" s="32"/>
      <c r="P8" s="32"/>
      <c r="Q8" s="31" t="s">
        <v>18</v>
      </c>
      <c r="R8" s="232"/>
      <c r="S8" s="148">
        <f t="shared" si="0"/>
        <v>0</v>
      </c>
      <c r="T8" s="288"/>
      <c r="U8" s="288"/>
      <c r="V8" s="238"/>
    </row>
    <row r="9" spans="1:22" ht="15" thickBot="1">
      <c r="A9" s="263">
        <v>3</v>
      </c>
      <c r="B9" s="323" t="s">
        <v>38</v>
      </c>
      <c r="C9" s="65" t="s">
        <v>15</v>
      </c>
      <c r="D9" s="72">
        <v>24</v>
      </c>
      <c r="E9" s="25"/>
      <c r="F9" s="25">
        <v>2</v>
      </c>
      <c r="G9" s="25">
        <v>2</v>
      </c>
      <c r="H9" s="51">
        <v>2</v>
      </c>
      <c r="I9" s="25">
        <v>2</v>
      </c>
      <c r="J9" s="25">
        <v>2</v>
      </c>
      <c r="K9" s="140">
        <v>2</v>
      </c>
      <c r="L9" s="25"/>
      <c r="M9" s="25"/>
      <c r="N9" s="25"/>
      <c r="O9" s="25"/>
      <c r="P9" s="25"/>
      <c r="Q9" s="24" t="s">
        <v>16</v>
      </c>
      <c r="R9" s="267" t="s">
        <v>23</v>
      </c>
      <c r="S9" s="148">
        <f t="shared" si="0"/>
        <v>12</v>
      </c>
      <c r="T9" s="287">
        <v>6</v>
      </c>
      <c r="U9" s="287">
        <v>180</v>
      </c>
      <c r="V9" s="237" t="s">
        <v>43</v>
      </c>
    </row>
    <row r="10" spans="1:22" ht="15" thickBot="1">
      <c r="A10" s="264"/>
      <c r="B10" s="345"/>
      <c r="C10" s="68" t="s">
        <v>17</v>
      </c>
      <c r="D10" s="69">
        <v>24</v>
      </c>
      <c r="E10" s="32"/>
      <c r="F10" s="32"/>
      <c r="G10" s="32"/>
      <c r="H10" s="37"/>
      <c r="I10" s="32"/>
      <c r="J10" s="37"/>
      <c r="K10" s="32"/>
      <c r="L10" s="32"/>
      <c r="M10" s="32"/>
      <c r="N10" s="32"/>
      <c r="O10" s="32"/>
      <c r="P10" s="32"/>
      <c r="Q10" s="31" t="s">
        <v>18</v>
      </c>
      <c r="R10" s="232"/>
      <c r="S10" s="148">
        <f t="shared" si="0"/>
        <v>0</v>
      </c>
      <c r="T10" s="288"/>
      <c r="U10" s="288"/>
      <c r="V10" s="238"/>
    </row>
    <row r="11" spans="1:22" ht="15" thickBot="1">
      <c r="A11" s="322">
        <v>4</v>
      </c>
      <c r="B11" s="251" t="s">
        <v>102</v>
      </c>
      <c r="C11" s="71" t="s">
        <v>15</v>
      </c>
      <c r="D11" s="72">
        <v>24</v>
      </c>
      <c r="E11" s="25"/>
      <c r="F11" s="25">
        <v>2</v>
      </c>
      <c r="G11" s="25">
        <v>2</v>
      </c>
      <c r="H11" s="51">
        <v>2</v>
      </c>
      <c r="I11" s="25">
        <v>2</v>
      </c>
      <c r="J11" s="25">
        <v>2</v>
      </c>
      <c r="K11" s="140">
        <v>2</v>
      </c>
      <c r="L11" s="25"/>
      <c r="M11" s="25"/>
      <c r="N11" s="25"/>
      <c r="O11" s="25"/>
      <c r="P11" s="25"/>
      <c r="Q11" s="24" t="s">
        <v>16</v>
      </c>
      <c r="R11" s="267" t="s">
        <v>23</v>
      </c>
      <c r="S11" s="148">
        <f t="shared" si="0"/>
        <v>12</v>
      </c>
      <c r="T11" s="287">
        <v>6</v>
      </c>
      <c r="U11" s="287">
        <v>180</v>
      </c>
      <c r="V11" s="237" t="s">
        <v>136</v>
      </c>
    </row>
    <row r="12" spans="1:22" ht="15" thickBot="1">
      <c r="A12" s="264"/>
      <c r="B12" s="252"/>
      <c r="C12" s="68" t="s">
        <v>17</v>
      </c>
      <c r="D12" s="69">
        <v>24</v>
      </c>
      <c r="E12" s="32"/>
      <c r="F12" s="32"/>
      <c r="G12" s="32"/>
      <c r="H12" s="37"/>
      <c r="I12" s="32"/>
      <c r="J12" s="37"/>
      <c r="K12" s="32"/>
      <c r="L12" s="32"/>
      <c r="M12" s="32"/>
      <c r="N12" s="32"/>
      <c r="O12" s="32"/>
      <c r="P12" s="32"/>
      <c r="Q12" s="31" t="s">
        <v>18</v>
      </c>
      <c r="R12" s="232"/>
      <c r="S12" s="148">
        <f t="shared" si="0"/>
        <v>0</v>
      </c>
      <c r="T12" s="288"/>
      <c r="U12" s="288"/>
      <c r="V12" s="238"/>
    </row>
    <row r="13" spans="1:22" ht="15" thickBot="1">
      <c r="A13" s="263">
        <v>5</v>
      </c>
      <c r="B13" s="251" t="s">
        <v>61</v>
      </c>
      <c r="C13" s="71" t="s">
        <v>15</v>
      </c>
      <c r="D13" s="72">
        <v>24</v>
      </c>
      <c r="E13" s="25"/>
      <c r="F13" s="25">
        <v>2</v>
      </c>
      <c r="G13" s="25">
        <v>2</v>
      </c>
      <c r="H13" s="51">
        <v>2</v>
      </c>
      <c r="I13" s="25">
        <v>2</v>
      </c>
      <c r="J13" s="25">
        <v>2</v>
      </c>
      <c r="K13" s="140">
        <v>2</v>
      </c>
      <c r="L13" s="25"/>
      <c r="M13" s="25"/>
      <c r="N13" s="25"/>
      <c r="O13" s="25"/>
      <c r="P13" s="25"/>
      <c r="Q13" s="24" t="s">
        <v>16</v>
      </c>
      <c r="R13" s="267" t="s">
        <v>23</v>
      </c>
      <c r="S13" s="148">
        <f t="shared" si="0"/>
        <v>12</v>
      </c>
      <c r="T13" s="287">
        <v>6</v>
      </c>
      <c r="U13" s="287">
        <v>180</v>
      </c>
      <c r="V13" s="237" t="s">
        <v>107</v>
      </c>
    </row>
    <row r="14" spans="1:22" ht="15" thickBot="1">
      <c r="A14" s="264"/>
      <c r="B14" s="252"/>
      <c r="C14" s="68" t="s">
        <v>17</v>
      </c>
      <c r="D14" s="69">
        <v>24</v>
      </c>
      <c r="E14" s="32"/>
      <c r="F14" s="32"/>
      <c r="G14" s="32"/>
      <c r="H14" s="37"/>
      <c r="I14" s="32"/>
      <c r="J14" s="37"/>
      <c r="K14" s="32"/>
      <c r="L14" s="32"/>
      <c r="M14" s="32"/>
      <c r="N14" s="32"/>
      <c r="O14" s="32"/>
      <c r="P14" s="32"/>
      <c r="Q14" s="31" t="s">
        <v>18</v>
      </c>
      <c r="R14" s="232"/>
      <c r="S14" s="148">
        <f t="shared" si="0"/>
        <v>0</v>
      </c>
      <c r="T14" s="288"/>
      <c r="U14" s="288"/>
      <c r="V14" s="238"/>
    </row>
    <row r="15" spans="1:22" ht="15" thickBot="1">
      <c r="A15" s="322">
        <v>6</v>
      </c>
      <c r="B15" s="266" t="s">
        <v>74</v>
      </c>
      <c r="C15" s="71" t="s">
        <v>15</v>
      </c>
      <c r="D15" s="143">
        <v>12</v>
      </c>
      <c r="E15" s="113"/>
      <c r="F15" s="25">
        <v>2</v>
      </c>
      <c r="G15" s="51">
        <v>2</v>
      </c>
      <c r="H15" s="25">
        <v>2</v>
      </c>
      <c r="I15" s="51">
        <v>2</v>
      </c>
      <c r="J15" s="25">
        <v>2</v>
      </c>
      <c r="K15" s="51">
        <v>2</v>
      </c>
      <c r="L15" s="25"/>
      <c r="M15" s="25"/>
      <c r="N15" s="51"/>
      <c r="O15" s="25"/>
      <c r="P15" s="25"/>
      <c r="Q15" s="24" t="s">
        <v>16</v>
      </c>
      <c r="R15" s="347"/>
      <c r="S15" s="148">
        <f t="shared" si="0"/>
        <v>12</v>
      </c>
      <c r="T15" s="287">
        <v>3</v>
      </c>
      <c r="U15" s="287">
        <v>90</v>
      </c>
      <c r="V15" s="237" t="s">
        <v>106</v>
      </c>
    </row>
    <row r="16" spans="1:22" ht="15" thickBot="1">
      <c r="A16" s="264"/>
      <c r="B16" s="230"/>
      <c r="C16" s="68" t="s">
        <v>17</v>
      </c>
      <c r="D16" s="144">
        <v>12</v>
      </c>
      <c r="E16" s="37"/>
      <c r="F16" s="32"/>
      <c r="G16" s="37"/>
      <c r="H16" s="32"/>
      <c r="I16" s="37"/>
      <c r="J16" s="32"/>
      <c r="K16" s="37"/>
      <c r="L16" s="32"/>
      <c r="M16" s="37"/>
      <c r="N16" s="37"/>
      <c r="O16" s="32"/>
      <c r="P16" s="32"/>
      <c r="Q16" s="31" t="s">
        <v>18</v>
      </c>
      <c r="R16" s="346"/>
      <c r="S16" s="148">
        <f t="shared" si="0"/>
        <v>0</v>
      </c>
      <c r="T16" s="288"/>
      <c r="U16" s="288"/>
      <c r="V16" s="238"/>
    </row>
    <row r="17" spans="1:22">
      <c r="A17" s="43"/>
      <c r="B17" s="76"/>
      <c r="C17" s="145"/>
      <c r="D17" s="145"/>
      <c r="E17" s="116">
        <f t="shared" ref="E17:Q17" si="1">SUM(E5:E16)</f>
        <v>0</v>
      </c>
      <c r="F17" s="116"/>
      <c r="G17" s="116">
        <f t="shared" si="1"/>
        <v>8</v>
      </c>
      <c r="H17" s="116">
        <f t="shared" si="1"/>
        <v>10</v>
      </c>
      <c r="I17" s="116">
        <f t="shared" si="1"/>
        <v>10</v>
      </c>
      <c r="J17" s="117">
        <f t="shared" si="1"/>
        <v>10</v>
      </c>
      <c r="K17" s="116">
        <f t="shared" si="1"/>
        <v>12</v>
      </c>
      <c r="L17" s="116">
        <f t="shared" si="1"/>
        <v>0</v>
      </c>
      <c r="M17" s="116">
        <f t="shared" si="1"/>
        <v>0</v>
      </c>
      <c r="N17" s="116">
        <f t="shared" si="1"/>
        <v>0</v>
      </c>
      <c r="O17" s="116">
        <f t="shared" si="1"/>
        <v>0</v>
      </c>
      <c r="P17" s="116">
        <f t="shared" si="1"/>
        <v>0</v>
      </c>
      <c r="Q17" s="116">
        <f t="shared" si="1"/>
        <v>0</v>
      </c>
      <c r="R17" s="120"/>
      <c r="S17" s="119">
        <f>SUM(S7:S16)</f>
        <v>50</v>
      </c>
      <c r="T17" s="44"/>
      <c r="U17" s="45"/>
      <c r="V17" s="46"/>
    </row>
    <row r="18" spans="1:22">
      <c r="A18" s="43"/>
      <c r="B18" s="52"/>
      <c r="C18" s="121"/>
      <c r="D18" s="122">
        <f>SUM(D5:D16)</f>
        <v>240</v>
      </c>
      <c r="E18" s="120"/>
      <c r="F18" s="120"/>
      <c r="G18" s="45"/>
      <c r="H18" s="45"/>
      <c r="I18" s="45"/>
      <c r="J18" s="51"/>
      <c r="K18" s="51"/>
      <c r="L18" s="51"/>
      <c r="M18" s="51"/>
      <c r="N18" s="51"/>
      <c r="O18" s="51"/>
      <c r="P18" s="51"/>
      <c r="Q18" s="51"/>
      <c r="R18" s="120"/>
      <c r="S18" s="44"/>
      <c r="T18" s="44"/>
      <c r="U18" s="45"/>
      <c r="V18" s="46"/>
    </row>
    <row r="19" spans="1:22">
      <c r="B19" s="133" t="s">
        <v>24</v>
      </c>
      <c r="C19" s="146"/>
      <c r="D19" s="153"/>
      <c r="J19" s="125"/>
      <c r="K19" s="125"/>
      <c r="L19" s="125"/>
      <c r="M19" s="125"/>
      <c r="N19" s="125"/>
      <c r="O19" s="125"/>
      <c r="P19" s="125"/>
      <c r="Q19" s="125"/>
    </row>
    <row r="20" spans="1:22">
      <c r="B20" s="133" t="s">
        <v>25</v>
      </c>
      <c r="C20" s="146"/>
      <c r="D20" s="153">
        <v>5</v>
      </c>
      <c r="J20" s="125"/>
      <c r="K20" s="125"/>
      <c r="L20" s="125"/>
      <c r="M20" s="125"/>
      <c r="N20" s="125"/>
      <c r="O20" s="125"/>
      <c r="P20" s="125"/>
      <c r="Q20" s="125"/>
    </row>
  </sheetData>
  <mergeCells count="41">
    <mergeCell ref="T1:T3"/>
    <mergeCell ref="U1:U3"/>
    <mergeCell ref="V1:V3"/>
    <mergeCell ref="A9:A10"/>
    <mergeCell ref="B9:B10"/>
    <mergeCell ref="R9:R10"/>
    <mergeCell ref="R1:R3"/>
    <mergeCell ref="S1:S3"/>
    <mergeCell ref="U5:U6"/>
    <mergeCell ref="V5:V6"/>
    <mergeCell ref="A7:A8"/>
    <mergeCell ref="B7:B8"/>
    <mergeCell ref="R7:R8"/>
    <mergeCell ref="T7:T8"/>
    <mergeCell ref="U7:U8"/>
    <mergeCell ref="U9:U10"/>
    <mergeCell ref="A11:A12"/>
    <mergeCell ref="B11:B12"/>
    <mergeCell ref="R11:R12"/>
    <mergeCell ref="T11:T12"/>
    <mergeCell ref="U11:U12"/>
    <mergeCell ref="A5:A6"/>
    <mergeCell ref="B5:B6"/>
    <mergeCell ref="R5:R6"/>
    <mergeCell ref="T5:T6"/>
    <mergeCell ref="T9:T10"/>
    <mergeCell ref="R13:R14"/>
    <mergeCell ref="T13:T14"/>
    <mergeCell ref="U13:U14"/>
    <mergeCell ref="A15:A16"/>
    <mergeCell ref="B15:B16"/>
    <mergeCell ref="R15:R16"/>
    <mergeCell ref="T15:T16"/>
    <mergeCell ref="U15:U16"/>
    <mergeCell ref="A13:A14"/>
    <mergeCell ref="B13:B14"/>
    <mergeCell ref="V7:V8"/>
    <mergeCell ref="V15:V16"/>
    <mergeCell ref="V13:V14"/>
    <mergeCell ref="V11:V12"/>
    <mergeCell ref="V9:V1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Лист44"/>
  <dimension ref="A1:Z12"/>
  <sheetViews>
    <sheetView workbookViewId="0">
      <selection activeCell="S10" sqref="S10"/>
    </sheetView>
  </sheetViews>
  <sheetFormatPr defaultRowHeight="14.4"/>
  <cols>
    <col min="1" max="1" width="5" customWidth="1"/>
    <col min="2" max="2" width="46.44140625" customWidth="1"/>
    <col min="3" max="4" width="7.88671875" customWidth="1"/>
    <col min="5" max="5" width="3.6640625" bestFit="1" customWidth="1"/>
    <col min="6" max="8" width="3.6640625" customWidth="1"/>
    <col min="9" max="15" width="3.6640625" bestFit="1" customWidth="1"/>
    <col min="16" max="16" width="4.33203125" customWidth="1"/>
    <col min="17" max="18" width="3.6640625" customWidth="1"/>
    <col min="19" max="21" width="3.6640625" bestFit="1" customWidth="1"/>
    <col min="22" max="22" width="4.44140625" customWidth="1"/>
    <col min="23" max="23" width="5" customWidth="1"/>
    <col min="24" max="24" width="4.33203125" customWidth="1"/>
    <col min="25" max="25" width="3.88671875" customWidth="1"/>
    <col min="26" max="26" width="41.88671875" customWidth="1"/>
  </cols>
  <sheetData>
    <row r="1" spans="1:26" ht="15" thickBot="1">
      <c r="A1" s="1" t="s">
        <v>0</v>
      </c>
      <c r="B1" s="84" t="s">
        <v>1</v>
      </c>
      <c r="C1" s="54" t="s">
        <v>2</v>
      </c>
      <c r="D1" s="2" t="s">
        <v>3</v>
      </c>
      <c r="E1" s="3" t="s">
        <v>4</v>
      </c>
      <c r="F1" s="5" t="s">
        <v>5</v>
      </c>
      <c r="G1" s="5" t="s">
        <v>4</v>
      </c>
      <c r="H1" s="4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5" t="s">
        <v>5</v>
      </c>
      <c r="Q1" s="5" t="s">
        <v>4</v>
      </c>
      <c r="R1" s="6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71.400000000000006" customHeight="1" thickBot="1">
      <c r="A2" s="7">
        <v>2</v>
      </c>
      <c r="B2" s="8" t="s">
        <v>39</v>
      </c>
      <c r="C2" s="9"/>
      <c r="D2" s="55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63.75" customHeight="1" thickBot="1">
      <c r="A3" s="56" t="s">
        <v>11</v>
      </c>
      <c r="B3" s="107" t="s">
        <v>12</v>
      </c>
      <c r="C3" s="57" t="s">
        <v>13</v>
      </c>
      <c r="D3" s="58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6"/>
      <c r="W3" s="259"/>
      <c r="X3" s="226"/>
      <c r="Y3" s="226"/>
      <c r="Z3" s="261"/>
    </row>
    <row r="4" spans="1:26" ht="15" thickBot="1">
      <c r="A4" s="59"/>
      <c r="B4" s="157" t="s">
        <v>143</v>
      </c>
      <c r="C4" s="59"/>
      <c r="D4" s="60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08"/>
      <c r="W4" s="110"/>
      <c r="X4" s="110"/>
      <c r="Y4" s="110"/>
      <c r="Z4" s="111"/>
    </row>
    <row r="5" spans="1:26" ht="15" customHeight="1" thickBot="1">
      <c r="A5" s="263">
        <v>1</v>
      </c>
      <c r="B5" s="319" t="s">
        <v>72</v>
      </c>
      <c r="C5" s="143" t="s">
        <v>15</v>
      </c>
      <c r="D5" s="72"/>
      <c r="E5" s="25"/>
      <c r="F5" s="359" t="s">
        <v>87</v>
      </c>
      <c r="G5" s="360"/>
      <c r="H5" s="360"/>
      <c r="I5" s="360"/>
      <c r="J5" s="360"/>
      <c r="K5" s="360"/>
      <c r="L5" s="360"/>
      <c r="M5" s="361"/>
      <c r="N5" s="25"/>
      <c r="O5" s="341" t="s">
        <v>36</v>
      </c>
      <c r="P5" s="341"/>
      <c r="Q5" s="341"/>
      <c r="R5" s="341"/>
      <c r="S5" s="341"/>
      <c r="T5" s="341"/>
      <c r="U5" s="341"/>
      <c r="V5" s="267" t="s">
        <v>21</v>
      </c>
      <c r="W5" s="148">
        <f>SUM(F5:V5)</f>
        <v>0</v>
      </c>
      <c r="X5" s="287">
        <v>12</v>
      </c>
      <c r="Y5" s="287">
        <v>360</v>
      </c>
      <c r="Z5" s="227" t="s">
        <v>105</v>
      </c>
    </row>
    <row r="6" spans="1:26" ht="15" thickBot="1">
      <c r="A6" s="264"/>
      <c r="B6" s="252"/>
      <c r="C6" s="144" t="s">
        <v>22</v>
      </c>
      <c r="D6" s="69"/>
      <c r="E6" s="32"/>
      <c r="F6" s="362"/>
      <c r="G6" s="363"/>
      <c r="H6" s="363"/>
      <c r="I6" s="363"/>
      <c r="J6" s="363"/>
      <c r="K6" s="363"/>
      <c r="L6" s="363"/>
      <c r="M6" s="364"/>
      <c r="N6" s="32"/>
      <c r="O6" s="342"/>
      <c r="P6" s="342"/>
      <c r="Q6" s="342"/>
      <c r="R6" s="342"/>
      <c r="S6" s="342"/>
      <c r="T6" s="342"/>
      <c r="U6" s="342"/>
      <c r="V6" s="232"/>
      <c r="W6" s="148">
        <f>SUM(I6:V6)</f>
        <v>0</v>
      </c>
      <c r="X6" s="288"/>
      <c r="Y6" s="288"/>
      <c r="Z6" s="344"/>
    </row>
    <row r="7" spans="1:26" ht="15" customHeight="1" thickBot="1">
      <c r="A7" s="263">
        <v>2</v>
      </c>
      <c r="B7" s="319" t="s">
        <v>36</v>
      </c>
      <c r="C7" s="143" t="s">
        <v>15</v>
      </c>
      <c r="D7" s="72"/>
      <c r="E7" s="25"/>
      <c r="F7" s="362"/>
      <c r="G7" s="363"/>
      <c r="H7" s="363"/>
      <c r="I7" s="363"/>
      <c r="J7" s="363"/>
      <c r="K7" s="363"/>
      <c r="L7" s="363"/>
      <c r="M7" s="364"/>
      <c r="N7" s="25"/>
      <c r="O7" s="342"/>
      <c r="P7" s="342"/>
      <c r="Q7" s="342"/>
      <c r="R7" s="342"/>
      <c r="S7" s="342"/>
      <c r="T7" s="342"/>
      <c r="U7" s="342"/>
      <c r="V7" s="267"/>
      <c r="W7" s="148">
        <f>SUM(I7:V7)</f>
        <v>0</v>
      </c>
      <c r="X7" s="287"/>
      <c r="Y7" s="287"/>
      <c r="Z7" s="308"/>
    </row>
    <row r="8" spans="1:26" ht="15" thickBot="1">
      <c r="A8" s="264"/>
      <c r="B8" s="252"/>
      <c r="C8" s="144" t="s">
        <v>22</v>
      </c>
      <c r="D8" s="69"/>
      <c r="E8" s="32"/>
      <c r="F8" s="365"/>
      <c r="G8" s="366"/>
      <c r="H8" s="366"/>
      <c r="I8" s="366"/>
      <c r="J8" s="366"/>
      <c r="K8" s="366"/>
      <c r="L8" s="366"/>
      <c r="M8" s="367"/>
      <c r="N8" s="32"/>
      <c r="O8" s="368"/>
      <c r="P8" s="368"/>
      <c r="Q8" s="368"/>
      <c r="R8" s="368"/>
      <c r="S8" s="368"/>
      <c r="T8" s="368"/>
      <c r="U8" s="368"/>
      <c r="V8" s="232"/>
      <c r="W8" s="148">
        <f>SUM(I8:V8)</f>
        <v>0</v>
      </c>
      <c r="X8" s="288"/>
      <c r="Y8" s="288"/>
      <c r="Z8" s="254"/>
    </row>
    <row r="9" spans="1:26">
      <c r="A9" s="43"/>
      <c r="B9" s="76"/>
      <c r="C9" s="145"/>
      <c r="D9" s="145"/>
      <c r="E9" s="116">
        <f t="shared" ref="E9:U9" si="0">SUM(E7:E8)</f>
        <v>0</v>
      </c>
      <c r="F9" s="116"/>
      <c r="G9" s="116"/>
      <c r="H9" s="116"/>
      <c r="I9" s="116">
        <f t="shared" si="0"/>
        <v>0</v>
      </c>
      <c r="J9" s="116">
        <f t="shared" si="0"/>
        <v>0</v>
      </c>
      <c r="K9" s="116">
        <f t="shared" si="0"/>
        <v>0</v>
      </c>
      <c r="L9" s="117">
        <f t="shared" si="0"/>
        <v>0</v>
      </c>
      <c r="M9" s="116">
        <f t="shared" si="0"/>
        <v>0</v>
      </c>
      <c r="N9" s="116">
        <f t="shared" si="0"/>
        <v>0</v>
      </c>
      <c r="O9" s="116">
        <f t="shared" si="0"/>
        <v>0</v>
      </c>
      <c r="P9" s="116">
        <f t="shared" si="0"/>
        <v>0</v>
      </c>
      <c r="Q9" s="116">
        <f t="shared" si="0"/>
        <v>0</v>
      </c>
      <c r="R9" s="116">
        <f t="shared" si="0"/>
        <v>0</v>
      </c>
      <c r="S9" s="116">
        <f t="shared" si="0"/>
        <v>0</v>
      </c>
      <c r="T9" s="116">
        <f t="shared" si="0"/>
        <v>0</v>
      </c>
      <c r="U9" s="117">
        <f t="shared" si="0"/>
        <v>0</v>
      </c>
      <c r="V9" s="120"/>
      <c r="W9" s="119"/>
      <c r="X9" s="44"/>
      <c r="Y9" s="45"/>
      <c r="Z9" s="46"/>
    </row>
    <row r="10" spans="1:26">
      <c r="A10" s="43"/>
      <c r="B10" s="52"/>
      <c r="C10" s="121"/>
      <c r="D10" s="122">
        <f>SUM(D7:D8)</f>
        <v>0</v>
      </c>
      <c r="E10" s="120"/>
      <c r="F10" s="120"/>
      <c r="G10" s="120"/>
      <c r="H10" s="120"/>
      <c r="I10" s="45"/>
      <c r="J10" s="45"/>
      <c r="K10" s="45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120"/>
      <c r="W10" s="44"/>
      <c r="X10" s="44"/>
      <c r="Y10" s="45"/>
      <c r="Z10" s="46"/>
    </row>
    <row r="11" spans="1:26">
      <c r="B11" s="133" t="s">
        <v>24</v>
      </c>
      <c r="C11" s="146">
        <v>1</v>
      </c>
      <c r="D11" s="49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6">
      <c r="B12" s="133" t="s">
        <v>25</v>
      </c>
      <c r="C12" s="146">
        <v>0</v>
      </c>
      <c r="D12" s="49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</sheetData>
  <mergeCells count="19">
    <mergeCell ref="V1:V3"/>
    <mergeCell ref="W1:W3"/>
    <mergeCell ref="X1:X3"/>
    <mergeCell ref="Y1:Y3"/>
    <mergeCell ref="Z1:Z3"/>
    <mergeCell ref="Z7:Z8"/>
    <mergeCell ref="A7:A8"/>
    <mergeCell ref="B7:B8"/>
    <mergeCell ref="V7:V8"/>
    <mergeCell ref="X7:X8"/>
    <mergeCell ref="Y7:Y8"/>
    <mergeCell ref="F5:M8"/>
    <mergeCell ref="A5:A6"/>
    <mergeCell ref="B5:B6"/>
    <mergeCell ref="V5:V6"/>
    <mergeCell ref="O5:U8"/>
    <mergeCell ref="Z5:Z6"/>
    <mergeCell ref="X5:X6"/>
    <mergeCell ref="Y5:Y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6">
    <pageSetUpPr fitToPage="1"/>
  </sheetPr>
  <dimension ref="A1:Z22"/>
  <sheetViews>
    <sheetView topLeftCell="A4" zoomScale="110" zoomScaleNormal="110" workbookViewId="0">
      <selection activeCell="B7" sqref="B7:B8"/>
    </sheetView>
  </sheetViews>
  <sheetFormatPr defaultRowHeight="14.4"/>
  <cols>
    <col min="1" max="1" width="4.44140625" customWidth="1"/>
    <col min="2" max="2" width="47" customWidth="1"/>
    <col min="3" max="3" width="6.6640625" customWidth="1"/>
    <col min="4" max="4" width="9.109375" customWidth="1"/>
    <col min="5" max="6" width="3.44140625" bestFit="1" customWidth="1"/>
    <col min="7" max="8" width="3.33203125" bestFit="1" customWidth="1"/>
    <col min="9" max="9" width="3.33203125" customWidth="1"/>
    <col min="10" max="12" width="3.33203125" bestFit="1" customWidth="1"/>
    <col min="13" max="13" width="4" customWidth="1"/>
    <col min="14" max="19" width="3.33203125" bestFit="1" customWidth="1"/>
    <col min="20" max="20" width="3.33203125" customWidth="1"/>
    <col min="21" max="21" width="5" customWidth="1"/>
    <col min="22" max="22" width="6.6640625" customWidth="1"/>
    <col min="23" max="23" width="4.6640625" customWidth="1"/>
    <col min="24" max="24" width="4.33203125" customWidth="1"/>
    <col min="25" max="25" width="4.109375" customWidth="1"/>
    <col min="26" max="26" width="34.109375" customWidth="1"/>
  </cols>
  <sheetData>
    <row r="1" spans="1:26" ht="15" thickBot="1">
      <c r="A1" s="1" t="s">
        <v>0</v>
      </c>
      <c r="B1" s="86" t="s">
        <v>1</v>
      </c>
      <c r="C1" s="87" t="s">
        <v>2</v>
      </c>
      <c r="D1" s="1" t="s">
        <v>3</v>
      </c>
      <c r="E1" s="3" t="s">
        <v>4</v>
      </c>
      <c r="F1" s="4" t="s">
        <v>5</v>
      </c>
      <c r="G1" s="5" t="s">
        <v>4</v>
      </c>
      <c r="H1" s="5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6" t="s">
        <v>5</v>
      </c>
      <c r="Q1" s="5" t="s">
        <v>4</v>
      </c>
      <c r="R1" s="5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74.25" customHeight="1" thickBot="1">
      <c r="A2" s="7">
        <v>2</v>
      </c>
      <c r="B2" s="8" t="s">
        <v>27</v>
      </c>
      <c r="C2" s="9"/>
      <c r="D2" s="9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72.75" customHeight="1" thickBot="1">
      <c r="A3" s="10" t="s">
        <v>11</v>
      </c>
      <c r="B3" s="88" t="s">
        <v>12</v>
      </c>
      <c r="C3" s="89" t="s">
        <v>13</v>
      </c>
      <c r="D3" s="90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7"/>
      <c r="W3" s="260"/>
      <c r="X3" s="226"/>
      <c r="Y3" s="226"/>
      <c r="Z3" s="262"/>
    </row>
    <row r="4" spans="1:26" ht="15" thickBot="1">
      <c r="A4" s="12"/>
      <c r="B4" s="157" t="s">
        <v>143</v>
      </c>
      <c r="C4" s="12"/>
      <c r="D4" s="13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7"/>
      <c r="W4" s="18"/>
      <c r="X4" s="18"/>
      <c r="Y4" s="18"/>
      <c r="Z4" s="19"/>
    </row>
    <row r="5" spans="1:26" ht="15" thickBot="1">
      <c r="A5" s="263">
        <v>1</v>
      </c>
      <c r="B5" s="229" t="s">
        <v>62</v>
      </c>
      <c r="C5" s="20" t="s">
        <v>15</v>
      </c>
      <c r="D5" s="21">
        <v>18</v>
      </c>
      <c r="E5" s="40"/>
      <c r="F5" s="40">
        <v>4</v>
      </c>
      <c r="G5" s="40">
        <v>4</v>
      </c>
      <c r="H5" s="40">
        <v>4</v>
      </c>
      <c r="I5" s="40">
        <v>4</v>
      </c>
      <c r="J5" s="40">
        <v>4</v>
      </c>
      <c r="K5" s="40">
        <v>4</v>
      </c>
      <c r="L5" s="40">
        <v>4</v>
      </c>
      <c r="M5" s="40">
        <v>4</v>
      </c>
      <c r="N5" s="40">
        <v>4</v>
      </c>
      <c r="O5" s="40">
        <v>4</v>
      </c>
      <c r="P5" s="40"/>
      <c r="Q5" s="40"/>
      <c r="R5" s="40"/>
      <c r="S5" s="40"/>
      <c r="T5" s="40"/>
      <c r="U5" s="24" t="s">
        <v>16</v>
      </c>
      <c r="V5" s="231" t="s">
        <v>21</v>
      </c>
      <c r="W5" s="26">
        <f>SUM(E5:U5)</f>
        <v>40</v>
      </c>
      <c r="X5" s="243">
        <v>3</v>
      </c>
      <c r="Y5" s="245">
        <v>90</v>
      </c>
      <c r="Z5" s="237" t="s">
        <v>63</v>
      </c>
    </row>
    <row r="6" spans="1:26" ht="15" thickBot="1">
      <c r="A6" s="264"/>
      <c r="B6" s="230"/>
      <c r="C6" s="27" t="s">
        <v>17</v>
      </c>
      <c r="D6" s="28">
        <v>18</v>
      </c>
      <c r="E6" s="37"/>
      <c r="F6" s="37"/>
      <c r="G6" s="37"/>
      <c r="H6" s="37"/>
      <c r="I6" s="37"/>
      <c r="J6" s="37"/>
      <c r="K6" s="37"/>
      <c r="L6" s="37"/>
      <c r="M6" s="203"/>
      <c r="N6" s="37"/>
      <c r="O6" s="37"/>
      <c r="P6" s="37"/>
      <c r="Q6" s="37"/>
      <c r="R6" s="37"/>
      <c r="S6" s="37"/>
      <c r="T6" s="37"/>
      <c r="U6" s="31" t="s">
        <v>18</v>
      </c>
      <c r="V6" s="232"/>
      <c r="W6" s="26">
        <f>SUM(E6:U6)</f>
        <v>0</v>
      </c>
      <c r="X6" s="244"/>
      <c r="Y6" s="246"/>
      <c r="Z6" s="238"/>
    </row>
    <row r="7" spans="1:26" ht="18" customHeight="1" thickBot="1">
      <c r="A7" s="263">
        <v>2</v>
      </c>
      <c r="B7" s="266" t="s">
        <v>144</v>
      </c>
      <c r="C7" s="38" t="s">
        <v>15</v>
      </c>
      <c r="D7" s="21">
        <v>18</v>
      </c>
      <c r="E7" s="40">
        <v>4</v>
      </c>
      <c r="F7" s="40">
        <v>4</v>
      </c>
      <c r="G7" s="40">
        <v>6</v>
      </c>
      <c r="H7" s="40">
        <v>6</v>
      </c>
      <c r="I7" s="40">
        <v>6</v>
      </c>
      <c r="J7" s="40">
        <v>4</v>
      </c>
      <c r="K7" s="40">
        <v>4</v>
      </c>
      <c r="L7" s="40">
        <v>2</v>
      </c>
      <c r="M7" s="40"/>
      <c r="N7" s="40"/>
      <c r="O7" s="40"/>
      <c r="P7" s="40"/>
      <c r="Q7" s="40"/>
      <c r="R7" s="40"/>
      <c r="S7" s="40"/>
      <c r="T7" s="40"/>
      <c r="U7" s="24" t="s">
        <v>16</v>
      </c>
      <c r="V7" s="231" t="s">
        <v>21</v>
      </c>
      <c r="W7" s="26">
        <f>SUM(E7:U7)</f>
        <v>36</v>
      </c>
      <c r="X7" s="243">
        <v>3</v>
      </c>
      <c r="Y7" s="245">
        <v>90</v>
      </c>
      <c r="Z7" s="227" t="s">
        <v>88</v>
      </c>
    </row>
    <row r="8" spans="1:26" ht="17.399999999999999" customHeight="1" thickBot="1">
      <c r="A8" s="264"/>
      <c r="B8" s="230"/>
      <c r="C8" s="27" t="s">
        <v>17</v>
      </c>
      <c r="D8" s="28">
        <v>18</v>
      </c>
      <c r="E8" s="37"/>
      <c r="F8" s="37"/>
      <c r="G8" s="37"/>
      <c r="H8" s="37"/>
      <c r="I8" s="37"/>
      <c r="J8" s="37"/>
      <c r="K8" s="37"/>
      <c r="L8" s="37"/>
      <c r="M8" s="203"/>
      <c r="N8" s="37"/>
      <c r="O8" s="37"/>
      <c r="P8" s="37"/>
      <c r="Q8" s="37"/>
      <c r="R8" s="37"/>
      <c r="S8" s="37"/>
      <c r="T8" s="37"/>
      <c r="U8" s="31" t="s">
        <v>18</v>
      </c>
      <c r="V8" s="232"/>
      <c r="W8" s="26">
        <f>SUM(E8:U8)</f>
        <v>0</v>
      </c>
      <c r="X8" s="244"/>
      <c r="Y8" s="246"/>
      <c r="Z8" s="238"/>
    </row>
    <row r="9" spans="1:26" ht="15" thickBot="1">
      <c r="A9" s="263">
        <v>3</v>
      </c>
      <c r="B9" s="229" t="s">
        <v>75</v>
      </c>
      <c r="C9" s="21" t="s">
        <v>15</v>
      </c>
      <c r="D9" s="66">
        <v>30</v>
      </c>
      <c r="E9" s="23">
        <v>4</v>
      </c>
      <c r="F9" s="23">
        <v>4</v>
      </c>
      <c r="G9" s="23">
        <v>4</v>
      </c>
      <c r="H9" s="23">
        <v>2</v>
      </c>
      <c r="I9" s="23">
        <v>2</v>
      </c>
      <c r="J9" s="23">
        <v>2</v>
      </c>
      <c r="K9" s="23">
        <v>2</v>
      </c>
      <c r="L9" s="23">
        <v>2</v>
      </c>
      <c r="M9" s="24">
        <v>2</v>
      </c>
      <c r="N9" s="23">
        <v>2</v>
      </c>
      <c r="O9" s="23">
        <v>2</v>
      </c>
      <c r="P9" s="23"/>
      <c r="Q9" s="23"/>
      <c r="R9" s="23"/>
      <c r="S9" s="23"/>
      <c r="T9" s="23"/>
      <c r="U9" s="24" t="s">
        <v>16</v>
      </c>
      <c r="V9" s="231" t="s">
        <v>21</v>
      </c>
      <c r="W9" s="26">
        <f t="shared" ref="W9:W18" si="0">SUM(E9:V9)</f>
        <v>28</v>
      </c>
      <c r="X9" s="239">
        <v>4</v>
      </c>
      <c r="Y9" s="239">
        <v>120</v>
      </c>
      <c r="Z9" s="276" t="s">
        <v>44</v>
      </c>
    </row>
    <row r="10" spans="1:26" ht="15" thickBot="1">
      <c r="A10" s="264"/>
      <c r="B10" s="230"/>
      <c r="C10" s="35" t="s">
        <v>22</v>
      </c>
      <c r="D10" s="69">
        <v>30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1" t="s">
        <v>18</v>
      </c>
      <c r="V10" s="232"/>
      <c r="W10" s="26">
        <f t="shared" si="0"/>
        <v>0</v>
      </c>
      <c r="X10" s="240"/>
      <c r="Y10" s="240"/>
      <c r="Z10" s="277"/>
    </row>
    <row r="11" spans="1:26" ht="15" thickBot="1">
      <c r="A11" s="263">
        <v>4</v>
      </c>
      <c r="B11" s="229" t="s">
        <v>76</v>
      </c>
      <c r="C11" s="21" t="s">
        <v>15</v>
      </c>
      <c r="D11" s="66">
        <v>30</v>
      </c>
      <c r="E11" s="23">
        <v>2</v>
      </c>
      <c r="F11" s="23">
        <v>2</v>
      </c>
      <c r="G11" s="23">
        <v>2</v>
      </c>
      <c r="H11" s="23">
        <v>2</v>
      </c>
      <c r="I11" s="23">
        <v>2</v>
      </c>
      <c r="J11" s="23">
        <v>4</v>
      </c>
      <c r="K11" s="23">
        <v>4</v>
      </c>
      <c r="L11" s="23">
        <v>4</v>
      </c>
      <c r="M11" s="24">
        <v>4</v>
      </c>
      <c r="N11" s="23">
        <v>4</v>
      </c>
      <c r="O11" s="23">
        <v>4</v>
      </c>
      <c r="P11" s="23"/>
      <c r="Q11" s="23"/>
      <c r="R11" s="23"/>
      <c r="S11" s="23"/>
      <c r="T11" s="23"/>
      <c r="U11" s="24" t="s">
        <v>16</v>
      </c>
      <c r="V11" s="231" t="s">
        <v>21</v>
      </c>
      <c r="W11" s="26">
        <f t="shared" si="0"/>
        <v>34</v>
      </c>
      <c r="X11" s="239">
        <v>5</v>
      </c>
      <c r="Y11" s="239">
        <v>150</v>
      </c>
      <c r="Z11" s="227" t="s">
        <v>167</v>
      </c>
    </row>
    <row r="12" spans="1:26" ht="15" thickBot="1">
      <c r="A12" s="264"/>
      <c r="B12" s="230"/>
      <c r="C12" s="35" t="s">
        <v>22</v>
      </c>
      <c r="D12" s="69">
        <v>30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" t="s">
        <v>18</v>
      </c>
      <c r="V12" s="232"/>
      <c r="W12" s="26">
        <f t="shared" si="0"/>
        <v>0</v>
      </c>
      <c r="X12" s="240"/>
      <c r="Y12" s="240"/>
      <c r="Z12" s="238"/>
    </row>
    <row r="13" spans="1:26" ht="15" thickBot="1">
      <c r="A13" s="270">
        <v>5</v>
      </c>
      <c r="B13" s="266" t="s">
        <v>41</v>
      </c>
      <c r="C13" s="38" t="s">
        <v>15</v>
      </c>
      <c r="D13" s="66">
        <v>36</v>
      </c>
      <c r="E13" s="23">
        <v>4</v>
      </c>
      <c r="F13" s="23">
        <v>4</v>
      </c>
      <c r="G13" s="23">
        <v>4</v>
      </c>
      <c r="H13" s="23">
        <v>4</v>
      </c>
      <c r="I13" s="23">
        <v>4</v>
      </c>
      <c r="J13" s="23">
        <v>4</v>
      </c>
      <c r="K13" s="23">
        <v>4</v>
      </c>
      <c r="L13" s="23">
        <v>4</v>
      </c>
      <c r="M13" s="24">
        <v>4</v>
      </c>
      <c r="N13" s="23">
        <v>4</v>
      </c>
      <c r="O13" s="23">
        <v>4</v>
      </c>
      <c r="P13" s="23"/>
      <c r="Q13" s="23"/>
      <c r="R13" s="23"/>
      <c r="S13" s="23"/>
      <c r="T13" s="23"/>
      <c r="U13" s="24" t="s">
        <v>16</v>
      </c>
      <c r="V13" s="272" t="s">
        <v>23</v>
      </c>
      <c r="W13" s="26">
        <f t="shared" si="0"/>
        <v>44</v>
      </c>
      <c r="X13" s="239">
        <v>6</v>
      </c>
      <c r="Y13" s="239">
        <v>180</v>
      </c>
      <c r="Z13" s="227" t="s">
        <v>43</v>
      </c>
    </row>
    <row r="14" spans="1:26" ht="15" thickBot="1">
      <c r="A14" s="271"/>
      <c r="B14" s="230"/>
      <c r="C14" s="27" t="s">
        <v>22</v>
      </c>
      <c r="D14" s="69">
        <v>36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1" t="s">
        <v>18</v>
      </c>
      <c r="V14" s="272"/>
      <c r="W14" s="26">
        <f t="shared" si="0"/>
        <v>0</v>
      </c>
      <c r="X14" s="240"/>
      <c r="Y14" s="240"/>
      <c r="Z14" s="238"/>
    </row>
    <row r="15" spans="1:26" ht="15" thickBot="1">
      <c r="A15" s="270">
        <v>6</v>
      </c>
      <c r="B15" s="266" t="s">
        <v>77</v>
      </c>
      <c r="C15" s="38" t="s">
        <v>15</v>
      </c>
      <c r="D15" s="66">
        <v>24</v>
      </c>
      <c r="E15" s="23">
        <v>2</v>
      </c>
      <c r="F15" s="23">
        <v>2</v>
      </c>
      <c r="G15" s="23">
        <v>2</v>
      </c>
      <c r="H15" s="23">
        <v>2</v>
      </c>
      <c r="I15" s="23">
        <v>2</v>
      </c>
      <c r="J15" s="23">
        <v>2</v>
      </c>
      <c r="K15" s="23">
        <v>2</v>
      </c>
      <c r="L15" s="23">
        <v>2</v>
      </c>
      <c r="M15" s="24">
        <v>2</v>
      </c>
      <c r="N15" s="23">
        <v>2</v>
      </c>
      <c r="O15" s="23">
        <v>2</v>
      </c>
      <c r="P15" s="23"/>
      <c r="Q15" s="23"/>
      <c r="R15" s="23"/>
      <c r="S15" s="23"/>
      <c r="T15" s="23"/>
      <c r="U15" s="24" t="s">
        <v>16</v>
      </c>
      <c r="V15" s="231" t="s">
        <v>21</v>
      </c>
      <c r="W15" s="26">
        <f t="shared" si="0"/>
        <v>22</v>
      </c>
      <c r="X15" s="239">
        <v>4</v>
      </c>
      <c r="Y15" s="239">
        <v>120</v>
      </c>
      <c r="Z15" s="227" t="s">
        <v>107</v>
      </c>
    </row>
    <row r="16" spans="1:26" ht="15" thickBot="1">
      <c r="A16" s="271"/>
      <c r="B16" s="230"/>
      <c r="C16" s="27" t="s">
        <v>22</v>
      </c>
      <c r="D16" s="69">
        <v>24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1" t="s">
        <v>18</v>
      </c>
      <c r="V16" s="232"/>
      <c r="W16" s="26">
        <f t="shared" si="0"/>
        <v>0</v>
      </c>
      <c r="X16" s="240"/>
      <c r="Y16" s="240"/>
      <c r="Z16" s="238"/>
    </row>
    <row r="17" spans="1:26" ht="15" thickBot="1">
      <c r="A17" s="270">
        <v>7</v>
      </c>
      <c r="B17" s="266" t="s">
        <v>40</v>
      </c>
      <c r="C17" s="38" t="s">
        <v>15</v>
      </c>
      <c r="D17" s="66">
        <v>30</v>
      </c>
      <c r="E17" s="23"/>
      <c r="F17" s="23"/>
      <c r="G17" s="23"/>
      <c r="H17" s="23">
        <v>2</v>
      </c>
      <c r="I17" s="23">
        <v>2</v>
      </c>
      <c r="J17" s="23">
        <v>2</v>
      </c>
      <c r="K17" s="23">
        <v>2</v>
      </c>
      <c r="L17" s="23">
        <v>4</v>
      </c>
      <c r="M17" s="24"/>
      <c r="N17" s="23">
        <v>4</v>
      </c>
      <c r="O17" s="23">
        <v>4</v>
      </c>
      <c r="P17" s="23"/>
      <c r="Q17" s="23"/>
      <c r="R17" s="23"/>
      <c r="S17" s="23"/>
      <c r="T17" s="23"/>
      <c r="U17" s="24" t="s">
        <v>16</v>
      </c>
      <c r="V17" s="272" t="s">
        <v>23</v>
      </c>
      <c r="W17" s="26">
        <f t="shared" si="0"/>
        <v>20</v>
      </c>
      <c r="X17" s="239">
        <v>5</v>
      </c>
      <c r="Y17" s="239">
        <v>150</v>
      </c>
      <c r="Z17" s="237" t="s">
        <v>45</v>
      </c>
    </row>
    <row r="18" spans="1:26" ht="15" thickBot="1">
      <c r="A18" s="271"/>
      <c r="B18" s="230"/>
      <c r="C18" s="27" t="s">
        <v>22</v>
      </c>
      <c r="D18" s="69">
        <v>30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1" t="s">
        <v>18</v>
      </c>
      <c r="V18" s="272"/>
      <c r="W18" s="26">
        <f t="shared" si="0"/>
        <v>0</v>
      </c>
      <c r="X18" s="240"/>
      <c r="Y18" s="240"/>
      <c r="Z18" s="238"/>
    </row>
    <row r="19" spans="1:26">
      <c r="A19" s="43"/>
      <c r="B19" s="93"/>
      <c r="C19" s="94"/>
      <c r="D19" s="95">
        <f t="shared" ref="D19:S19" si="1">SUM(D5:D18)</f>
        <v>372</v>
      </c>
      <c r="E19" s="96">
        <f t="shared" si="1"/>
        <v>16</v>
      </c>
      <c r="F19" s="41">
        <f t="shared" si="1"/>
        <v>20</v>
      </c>
      <c r="G19" s="96">
        <f t="shared" si="1"/>
        <v>22</v>
      </c>
      <c r="H19" s="41">
        <f t="shared" si="1"/>
        <v>22</v>
      </c>
      <c r="I19" s="96">
        <f t="shared" si="1"/>
        <v>22</v>
      </c>
      <c r="J19" s="41">
        <f t="shared" si="1"/>
        <v>22</v>
      </c>
      <c r="K19" s="96">
        <f t="shared" si="1"/>
        <v>22</v>
      </c>
      <c r="L19" s="41">
        <f t="shared" si="1"/>
        <v>22</v>
      </c>
      <c r="M19" s="96">
        <f t="shared" si="1"/>
        <v>16</v>
      </c>
      <c r="N19" s="41">
        <f t="shared" si="1"/>
        <v>20</v>
      </c>
      <c r="O19" s="96">
        <f t="shared" si="1"/>
        <v>20</v>
      </c>
      <c r="P19" s="41">
        <f t="shared" si="1"/>
        <v>0</v>
      </c>
      <c r="Q19" s="96">
        <f t="shared" si="1"/>
        <v>0</v>
      </c>
      <c r="R19" s="41">
        <f t="shared" si="1"/>
        <v>0</v>
      </c>
      <c r="S19" s="96">
        <f t="shared" si="1"/>
        <v>0</v>
      </c>
      <c r="T19" s="96"/>
      <c r="U19" s="96">
        <f>SUM(U5:U18)</f>
        <v>0</v>
      </c>
      <c r="V19" s="97"/>
      <c r="W19" s="98">
        <f>SUM(W5:W18)</f>
        <v>224</v>
      </c>
      <c r="X19" s="99"/>
      <c r="Y19" s="100"/>
      <c r="Z19" s="101"/>
    </row>
    <row r="20" spans="1:26">
      <c r="A20" s="43"/>
      <c r="B20" s="93"/>
      <c r="C20" s="94"/>
      <c r="D20" s="102"/>
      <c r="E20" s="103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97"/>
      <c r="W20" s="99"/>
      <c r="X20" s="99"/>
      <c r="Y20" s="100"/>
      <c r="Z20" s="101"/>
    </row>
    <row r="21" spans="1:26">
      <c r="A21" s="43"/>
      <c r="B21" s="104" t="s">
        <v>24</v>
      </c>
      <c r="C21" s="105">
        <v>5</v>
      </c>
      <c r="D21" s="102"/>
      <c r="E21" s="103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97"/>
      <c r="W21" s="99"/>
      <c r="X21" s="99"/>
      <c r="Y21" s="100"/>
      <c r="Z21" s="101"/>
    </row>
    <row r="22" spans="1:26">
      <c r="A22" s="43"/>
      <c r="B22" s="104" t="s">
        <v>25</v>
      </c>
      <c r="C22" s="105">
        <v>2</v>
      </c>
      <c r="D22" s="102"/>
      <c r="E22" s="103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97"/>
      <c r="W22" s="99"/>
      <c r="X22" s="99"/>
      <c r="Y22" s="100"/>
      <c r="Z22" s="101"/>
    </row>
  </sheetData>
  <mergeCells count="47">
    <mergeCell ref="A7:A8"/>
    <mergeCell ref="A13:A14"/>
    <mergeCell ref="B13:B14"/>
    <mergeCell ref="V13:V14"/>
    <mergeCell ref="X13:X14"/>
    <mergeCell ref="V9:V10"/>
    <mergeCell ref="X9:X10"/>
    <mergeCell ref="A9:A10"/>
    <mergeCell ref="B9:B10"/>
    <mergeCell ref="Z9:Z10"/>
    <mergeCell ref="A11:A12"/>
    <mergeCell ref="B11:B12"/>
    <mergeCell ref="V11:V12"/>
    <mergeCell ref="X11:X12"/>
    <mergeCell ref="Y11:Y12"/>
    <mergeCell ref="Z11:Z12"/>
    <mergeCell ref="Y9:Y10"/>
    <mergeCell ref="A5:A6"/>
    <mergeCell ref="B5:B6"/>
    <mergeCell ref="V5:V6"/>
    <mergeCell ref="X5:X6"/>
    <mergeCell ref="Y5:Y6"/>
    <mergeCell ref="Y1:Y3"/>
    <mergeCell ref="Z1:Z3"/>
    <mergeCell ref="B7:B8"/>
    <mergeCell ref="V7:V8"/>
    <mergeCell ref="V1:V3"/>
    <mergeCell ref="W1:W3"/>
    <mergeCell ref="X1:X3"/>
    <mergeCell ref="Z5:Z6"/>
    <mergeCell ref="X7:X8"/>
    <mergeCell ref="Y7:Y8"/>
    <mergeCell ref="Z7:Z8"/>
    <mergeCell ref="Z13:Z14"/>
    <mergeCell ref="Z17:Z18"/>
    <mergeCell ref="A17:A18"/>
    <mergeCell ref="B17:B18"/>
    <mergeCell ref="V17:V18"/>
    <mergeCell ref="X17:X18"/>
    <mergeCell ref="Y17:Y18"/>
    <mergeCell ref="A15:A16"/>
    <mergeCell ref="B15:B16"/>
    <mergeCell ref="V15:V16"/>
    <mergeCell ref="X15:X16"/>
    <mergeCell ref="Y15:Y16"/>
    <mergeCell ref="Z15:Z16"/>
    <mergeCell ref="Y13:Y14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2"/>
  <sheetViews>
    <sheetView topLeftCell="A4" workbookViewId="0">
      <selection activeCell="R15" sqref="R15"/>
    </sheetView>
  </sheetViews>
  <sheetFormatPr defaultRowHeight="14.4"/>
  <cols>
    <col min="1" max="1" width="4.44140625" customWidth="1"/>
    <col min="2" max="2" width="39.44140625" customWidth="1"/>
    <col min="3" max="3" width="6.6640625" customWidth="1"/>
    <col min="4" max="4" width="9.109375" customWidth="1"/>
    <col min="5" max="6" width="3.44140625" bestFit="1" customWidth="1"/>
    <col min="7" max="8" width="3.33203125" bestFit="1" customWidth="1"/>
    <col min="9" max="9" width="3.33203125" customWidth="1"/>
    <col min="10" max="12" width="3.33203125" bestFit="1" customWidth="1"/>
    <col min="13" max="13" width="5.109375" customWidth="1"/>
    <col min="14" max="19" width="3.33203125" bestFit="1" customWidth="1"/>
    <col min="20" max="20" width="3.33203125" customWidth="1"/>
    <col min="21" max="21" width="5" customWidth="1"/>
    <col min="22" max="22" width="6.6640625" customWidth="1"/>
    <col min="23" max="23" width="4.6640625" customWidth="1"/>
    <col min="24" max="24" width="4.33203125" customWidth="1"/>
    <col min="25" max="25" width="4.109375" customWidth="1"/>
    <col min="26" max="26" width="34.109375" customWidth="1"/>
  </cols>
  <sheetData>
    <row r="1" spans="1:26" ht="15" thickBot="1">
      <c r="A1" s="1" t="s">
        <v>0</v>
      </c>
      <c r="B1" s="86" t="s">
        <v>1</v>
      </c>
      <c r="C1" s="87" t="s">
        <v>2</v>
      </c>
      <c r="D1" s="1" t="s">
        <v>3</v>
      </c>
      <c r="E1" s="3" t="s">
        <v>4</v>
      </c>
      <c r="F1" s="4" t="s">
        <v>5</v>
      </c>
      <c r="G1" s="5" t="s">
        <v>4</v>
      </c>
      <c r="H1" s="5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6" t="s">
        <v>5</v>
      </c>
      <c r="Q1" s="5" t="s">
        <v>4</v>
      </c>
      <c r="R1" s="5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54.6" thickBot="1">
      <c r="A2" s="7" t="s">
        <v>54</v>
      </c>
      <c r="B2" s="8" t="s">
        <v>27</v>
      </c>
      <c r="C2" s="9"/>
      <c r="D2" s="9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54.6" thickBot="1">
      <c r="A3" s="10" t="s">
        <v>90</v>
      </c>
      <c r="B3" s="88" t="s">
        <v>12</v>
      </c>
      <c r="C3" s="89" t="s">
        <v>13</v>
      </c>
      <c r="D3" s="90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7"/>
      <c r="W3" s="260"/>
      <c r="X3" s="226"/>
      <c r="Y3" s="226"/>
      <c r="Z3" s="262"/>
    </row>
    <row r="4" spans="1:26" ht="15" thickBot="1">
      <c r="A4" s="12"/>
      <c r="B4" s="157" t="s">
        <v>143</v>
      </c>
      <c r="C4" s="12"/>
      <c r="D4" s="13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7"/>
      <c r="W4" s="18"/>
      <c r="X4" s="18"/>
      <c r="Y4" s="18"/>
      <c r="Z4" s="19"/>
    </row>
    <row r="5" spans="1:26" ht="15" customHeight="1" thickBot="1">
      <c r="A5" s="263">
        <v>1</v>
      </c>
      <c r="B5" s="229" t="s">
        <v>62</v>
      </c>
      <c r="C5" s="20" t="s">
        <v>15</v>
      </c>
      <c r="D5" s="21">
        <v>18</v>
      </c>
      <c r="E5" s="40"/>
      <c r="F5" s="40">
        <v>4</v>
      </c>
      <c r="G5" s="40">
        <v>4</v>
      </c>
      <c r="H5" s="40">
        <v>4</v>
      </c>
      <c r="I5" s="40">
        <v>4</v>
      </c>
      <c r="J5" s="40">
        <v>4</v>
      </c>
      <c r="K5" s="40">
        <v>4</v>
      </c>
      <c r="L5" s="40">
        <v>4</v>
      </c>
      <c r="M5" s="40">
        <v>4</v>
      </c>
      <c r="N5" s="40">
        <v>4</v>
      </c>
      <c r="O5" s="40">
        <v>4</v>
      </c>
      <c r="P5" s="40"/>
      <c r="Q5" s="40"/>
      <c r="R5" s="40"/>
      <c r="S5" s="40"/>
      <c r="T5" s="40"/>
      <c r="U5" s="24" t="s">
        <v>16</v>
      </c>
      <c r="V5" s="231" t="s">
        <v>21</v>
      </c>
      <c r="W5" s="26">
        <f>SUM(E5:U5)</f>
        <v>40</v>
      </c>
      <c r="X5" s="243">
        <v>3</v>
      </c>
      <c r="Y5" s="245">
        <v>90</v>
      </c>
      <c r="Z5" s="237" t="s">
        <v>63</v>
      </c>
    </row>
    <row r="6" spans="1:26" ht="15" thickBot="1">
      <c r="A6" s="264"/>
      <c r="B6" s="230"/>
      <c r="C6" s="27" t="s">
        <v>17</v>
      </c>
      <c r="D6" s="28">
        <v>18</v>
      </c>
      <c r="E6" s="37"/>
      <c r="F6" s="37"/>
      <c r="G6" s="37"/>
      <c r="H6" s="37"/>
      <c r="I6" s="37"/>
      <c r="J6" s="37"/>
      <c r="K6" s="37"/>
      <c r="L6" s="37"/>
      <c r="M6" s="203"/>
      <c r="N6" s="37"/>
      <c r="O6" s="37"/>
      <c r="P6" s="37"/>
      <c r="Q6" s="37"/>
      <c r="R6" s="37"/>
      <c r="S6" s="37"/>
      <c r="T6" s="37"/>
      <c r="U6" s="31" t="s">
        <v>18</v>
      </c>
      <c r="V6" s="232"/>
      <c r="W6" s="26">
        <f>SUM(E6:U6)</f>
        <v>0</v>
      </c>
      <c r="X6" s="244"/>
      <c r="Y6" s="246"/>
      <c r="Z6" s="238"/>
    </row>
    <row r="7" spans="1:26" ht="19.2" customHeight="1" thickBot="1">
      <c r="A7" s="263">
        <v>2</v>
      </c>
      <c r="B7" s="266" t="s">
        <v>144</v>
      </c>
      <c r="C7" s="38" t="s">
        <v>15</v>
      </c>
      <c r="D7" s="21">
        <v>18</v>
      </c>
      <c r="E7" s="40">
        <v>4</v>
      </c>
      <c r="F7" s="40">
        <v>4</v>
      </c>
      <c r="G7" s="40">
        <v>6</v>
      </c>
      <c r="H7" s="40">
        <v>6</v>
      </c>
      <c r="I7" s="40">
        <v>6</v>
      </c>
      <c r="J7" s="40">
        <v>4</v>
      </c>
      <c r="K7" s="40">
        <v>4</v>
      </c>
      <c r="L7" s="40">
        <v>2</v>
      </c>
      <c r="M7" s="40"/>
      <c r="N7" s="40"/>
      <c r="O7" s="40"/>
      <c r="P7" s="40"/>
      <c r="Q7" s="40"/>
      <c r="R7" s="40"/>
      <c r="S7" s="40"/>
      <c r="T7" s="40"/>
      <c r="U7" s="24" t="s">
        <v>16</v>
      </c>
      <c r="V7" s="231" t="s">
        <v>21</v>
      </c>
      <c r="W7" s="26">
        <f>SUM(E7:U7)</f>
        <v>36</v>
      </c>
      <c r="X7" s="243">
        <v>3</v>
      </c>
      <c r="Y7" s="245">
        <v>90</v>
      </c>
      <c r="Z7" s="227" t="s">
        <v>88</v>
      </c>
    </row>
    <row r="8" spans="1:26" ht="21" customHeight="1" thickBot="1">
      <c r="A8" s="264"/>
      <c r="B8" s="230"/>
      <c r="C8" s="27" t="s">
        <v>17</v>
      </c>
      <c r="D8" s="28">
        <v>18</v>
      </c>
      <c r="E8" s="37"/>
      <c r="F8" s="37"/>
      <c r="G8" s="37"/>
      <c r="H8" s="37"/>
      <c r="I8" s="37"/>
      <c r="J8" s="37"/>
      <c r="K8" s="37"/>
      <c r="L8" s="37"/>
      <c r="M8" s="203"/>
      <c r="N8" s="37"/>
      <c r="O8" s="37"/>
      <c r="P8" s="37"/>
      <c r="Q8" s="37"/>
      <c r="R8" s="37"/>
      <c r="S8" s="37"/>
      <c r="T8" s="37"/>
      <c r="U8" s="31" t="s">
        <v>18</v>
      </c>
      <c r="V8" s="232"/>
      <c r="W8" s="26">
        <f>SUM(E8:U8)</f>
        <v>0</v>
      </c>
      <c r="X8" s="244"/>
      <c r="Y8" s="246"/>
      <c r="Z8" s="238"/>
    </row>
    <row r="9" spans="1:26" ht="15" customHeight="1" thickBot="1">
      <c r="A9" s="263">
        <v>3</v>
      </c>
      <c r="B9" s="229" t="s">
        <v>75</v>
      </c>
      <c r="C9" s="21" t="s">
        <v>15</v>
      </c>
      <c r="D9" s="66">
        <v>30</v>
      </c>
      <c r="E9" s="23">
        <v>4</v>
      </c>
      <c r="F9" s="23">
        <v>4</v>
      </c>
      <c r="G9" s="23">
        <v>4</v>
      </c>
      <c r="H9" s="23">
        <v>2</v>
      </c>
      <c r="I9" s="23">
        <v>2</v>
      </c>
      <c r="J9" s="23">
        <v>2</v>
      </c>
      <c r="K9" s="23">
        <v>2</v>
      </c>
      <c r="L9" s="23">
        <v>2</v>
      </c>
      <c r="M9" s="24">
        <v>2</v>
      </c>
      <c r="N9" s="23">
        <v>2</v>
      </c>
      <c r="O9" s="23">
        <v>2</v>
      </c>
      <c r="P9" s="23"/>
      <c r="Q9" s="23"/>
      <c r="R9" s="23"/>
      <c r="S9" s="23"/>
      <c r="T9" s="23"/>
      <c r="U9" s="24" t="s">
        <v>16</v>
      </c>
      <c r="V9" s="231" t="s">
        <v>21</v>
      </c>
      <c r="W9" s="26">
        <f t="shared" ref="W9:W18" si="0">SUM(E9:V9)</f>
        <v>28</v>
      </c>
      <c r="X9" s="239">
        <v>4</v>
      </c>
      <c r="Y9" s="239">
        <v>120</v>
      </c>
      <c r="Z9" s="276" t="s">
        <v>44</v>
      </c>
    </row>
    <row r="10" spans="1:26" ht="15" thickBot="1">
      <c r="A10" s="264"/>
      <c r="B10" s="230"/>
      <c r="C10" s="35" t="s">
        <v>22</v>
      </c>
      <c r="D10" s="69">
        <v>30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1" t="s">
        <v>18</v>
      </c>
      <c r="V10" s="232"/>
      <c r="W10" s="26">
        <f t="shared" si="0"/>
        <v>0</v>
      </c>
      <c r="X10" s="240"/>
      <c r="Y10" s="240"/>
      <c r="Z10" s="277"/>
    </row>
    <row r="11" spans="1:26" ht="15" thickBot="1">
      <c r="A11" s="263">
        <v>4</v>
      </c>
      <c r="B11" s="229" t="s">
        <v>76</v>
      </c>
      <c r="C11" s="21" t="s">
        <v>15</v>
      </c>
      <c r="D11" s="66">
        <v>30</v>
      </c>
      <c r="E11" s="23">
        <v>2</v>
      </c>
      <c r="F11" s="23">
        <v>2</v>
      </c>
      <c r="G11" s="23">
        <v>2</v>
      </c>
      <c r="H11" s="23">
        <v>2</v>
      </c>
      <c r="I11" s="23">
        <v>2</v>
      </c>
      <c r="J11" s="23">
        <v>4</v>
      </c>
      <c r="K11" s="23">
        <v>4</v>
      </c>
      <c r="L11" s="23">
        <v>4</v>
      </c>
      <c r="M11" s="24">
        <v>4</v>
      </c>
      <c r="N11" s="23">
        <v>4</v>
      </c>
      <c r="O11" s="23">
        <v>4</v>
      </c>
      <c r="P11" s="23"/>
      <c r="Q11" s="23"/>
      <c r="R11" s="23"/>
      <c r="S11" s="23"/>
      <c r="T11" s="23"/>
      <c r="U11" s="24" t="s">
        <v>16</v>
      </c>
      <c r="V11" s="231" t="s">
        <v>21</v>
      </c>
      <c r="W11" s="26">
        <f t="shared" si="0"/>
        <v>34</v>
      </c>
      <c r="X11" s="239">
        <v>5</v>
      </c>
      <c r="Y11" s="239">
        <v>150</v>
      </c>
      <c r="Z11" s="227" t="s">
        <v>168</v>
      </c>
    </row>
    <row r="12" spans="1:26" ht="15" thickBot="1">
      <c r="A12" s="264"/>
      <c r="B12" s="230"/>
      <c r="C12" s="35" t="s">
        <v>22</v>
      </c>
      <c r="D12" s="69">
        <v>30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" t="s">
        <v>18</v>
      </c>
      <c r="V12" s="232"/>
      <c r="W12" s="26">
        <f t="shared" si="0"/>
        <v>0</v>
      </c>
      <c r="X12" s="240"/>
      <c r="Y12" s="240"/>
      <c r="Z12" s="238"/>
    </row>
    <row r="13" spans="1:26" ht="15" customHeight="1" thickBot="1">
      <c r="A13" s="270">
        <v>5</v>
      </c>
      <c r="B13" s="266" t="s">
        <v>41</v>
      </c>
      <c r="C13" s="38" t="s">
        <v>15</v>
      </c>
      <c r="D13" s="66">
        <v>36</v>
      </c>
      <c r="E13" s="37">
        <v>4</v>
      </c>
      <c r="F13" s="23">
        <v>4</v>
      </c>
      <c r="G13" s="23">
        <v>4</v>
      </c>
      <c r="H13" s="23">
        <v>4</v>
      </c>
      <c r="I13" s="23">
        <v>4</v>
      </c>
      <c r="J13" s="23">
        <v>4</v>
      </c>
      <c r="K13" s="23">
        <v>4</v>
      </c>
      <c r="L13" s="23">
        <v>4</v>
      </c>
      <c r="M13" s="24">
        <v>4</v>
      </c>
      <c r="N13" s="23">
        <v>4</v>
      </c>
      <c r="O13" s="23">
        <v>4</v>
      </c>
      <c r="P13" s="23"/>
      <c r="Q13" s="23"/>
      <c r="R13" s="23"/>
      <c r="S13" s="23"/>
      <c r="T13" s="23"/>
      <c r="U13" s="24" t="s">
        <v>16</v>
      </c>
      <c r="V13" s="272" t="s">
        <v>23</v>
      </c>
      <c r="W13" s="26">
        <f t="shared" si="0"/>
        <v>44</v>
      </c>
      <c r="X13" s="239">
        <v>6</v>
      </c>
      <c r="Y13" s="239">
        <v>180</v>
      </c>
      <c r="Z13" s="227" t="s">
        <v>43</v>
      </c>
    </row>
    <row r="14" spans="1:26" ht="15" thickBot="1">
      <c r="A14" s="271"/>
      <c r="B14" s="230"/>
      <c r="C14" s="27" t="s">
        <v>22</v>
      </c>
      <c r="D14" s="69">
        <v>36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1" t="s">
        <v>18</v>
      </c>
      <c r="V14" s="272"/>
      <c r="W14" s="26">
        <f t="shared" si="0"/>
        <v>0</v>
      </c>
      <c r="X14" s="240"/>
      <c r="Y14" s="240"/>
      <c r="Z14" s="238"/>
    </row>
    <row r="15" spans="1:26" ht="15" thickBot="1">
      <c r="A15" s="270">
        <v>6</v>
      </c>
      <c r="B15" s="266" t="s">
        <v>77</v>
      </c>
      <c r="C15" s="38" t="s">
        <v>15</v>
      </c>
      <c r="D15" s="66">
        <v>24</v>
      </c>
      <c r="E15" s="23">
        <v>2</v>
      </c>
      <c r="F15" s="23">
        <v>2</v>
      </c>
      <c r="G15" s="23">
        <v>2</v>
      </c>
      <c r="H15" s="23">
        <v>2</v>
      </c>
      <c r="I15" s="23">
        <v>2</v>
      </c>
      <c r="J15" s="23">
        <v>2</v>
      </c>
      <c r="K15" s="23">
        <v>2</v>
      </c>
      <c r="L15" s="23">
        <v>2</v>
      </c>
      <c r="M15" s="24">
        <v>2</v>
      </c>
      <c r="N15" s="23">
        <v>2</v>
      </c>
      <c r="O15" s="23">
        <v>2</v>
      </c>
      <c r="P15" s="23"/>
      <c r="Q15" s="23"/>
      <c r="R15" s="23"/>
      <c r="S15" s="23"/>
      <c r="T15" s="23"/>
      <c r="U15" s="24" t="s">
        <v>16</v>
      </c>
      <c r="V15" s="231" t="s">
        <v>21</v>
      </c>
      <c r="W15" s="26">
        <f t="shared" si="0"/>
        <v>22</v>
      </c>
      <c r="X15" s="239">
        <v>4</v>
      </c>
      <c r="Y15" s="239">
        <v>120</v>
      </c>
      <c r="Z15" s="227" t="s">
        <v>107</v>
      </c>
    </row>
    <row r="16" spans="1:26" ht="15" thickBot="1">
      <c r="A16" s="271"/>
      <c r="B16" s="230"/>
      <c r="C16" s="27" t="s">
        <v>22</v>
      </c>
      <c r="D16" s="69">
        <v>24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1" t="s">
        <v>18</v>
      </c>
      <c r="V16" s="232"/>
      <c r="W16" s="26">
        <f t="shared" si="0"/>
        <v>0</v>
      </c>
      <c r="X16" s="240"/>
      <c r="Y16" s="240"/>
      <c r="Z16" s="238"/>
    </row>
    <row r="17" spans="1:26" ht="15" customHeight="1" thickBot="1">
      <c r="A17" s="270">
        <v>7</v>
      </c>
      <c r="B17" s="266" t="s">
        <v>40</v>
      </c>
      <c r="C17" s="38" t="s">
        <v>15</v>
      </c>
      <c r="D17" s="66">
        <v>30</v>
      </c>
      <c r="E17" s="23"/>
      <c r="F17" s="23"/>
      <c r="G17" s="23"/>
      <c r="H17" s="23">
        <v>2</v>
      </c>
      <c r="I17" s="23">
        <v>2</v>
      </c>
      <c r="J17" s="23">
        <v>2</v>
      </c>
      <c r="K17" s="23">
        <v>2</v>
      </c>
      <c r="L17" s="23">
        <v>4</v>
      </c>
      <c r="M17" s="24"/>
      <c r="N17" s="23">
        <v>4</v>
      </c>
      <c r="O17" s="23">
        <v>4</v>
      </c>
      <c r="P17" s="23"/>
      <c r="Q17" s="23"/>
      <c r="R17" s="23"/>
      <c r="S17" s="23"/>
      <c r="T17" s="23"/>
      <c r="U17" s="24" t="s">
        <v>16</v>
      </c>
      <c r="V17" s="272" t="s">
        <v>23</v>
      </c>
      <c r="W17" s="26">
        <f t="shared" si="0"/>
        <v>20</v>
      </c>
      <c r="X17" s="239">
        <v>5</v>
      </c>
      <c r="Y17" s="239">
        <v>150</v>
      </c>
      <c r="Z17" s="237" t="s">
        <v>45</v>
      </c>
    </row>
    <row r="18" spans="1:26" ht="15" thickBot="1">
      <c r="A18" s="271"/>
      <c r="B18" s="230"/>
      <c r="C18" s="27" t="s">
        <v>22</v>
      </c>
      <c r="D18" s="69">
        <v>30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1" t="s">
        <v>18</v>
      </c>
      <c r="V18" s="272"/>
      <c r="W18" s="26">
        <f t="shared" si="0"/>
        <v>0</v>
      </c>
      <c r="X18" s="240"/>
      <c r="Y18" s="240"/>
      <c r="Z18" s="238"/>
    </row>
    <row r="19" spans="1:26">
      <c r="A19" s="43"/>
      <c r="B19" s="93"/>
      <c r="C19" s="94"/>
      <c r="D19" s="95">
        <f t="shared" ref="D19:S19" si="1">SUM(D5:D18)</f>
        <v>372</v>
      </c>
      <c r="E19" s="96">
        <f t="shared" si="1"/>
        <v>16</v>
      </c>
      <c r="F19" s="41">
        <f t="shared" si="1"/>
        <v>20</v>
      </c>
      <c r="G19" s="96">
        <f t="shared" si="1"/>
        <v>22</v>
      </c>
      <c r="H19" s="41">
        <f t="shared" si="1"/>
        <v>22</v>
      </c>
      <c r="I19" s="96">
        <f t="shared" si="1"/>
        <v>22</v>
      </c>
      <c r="J19" s="41">
        <f t="shared" si="1"/>
        <v>22</v>
      </c>
      <c r="K19" s="96">
        <f t="shared" si="1"/>
        <v>22</v>
      </c>
      <c r="L19" s="41">
        <f t="shared" si="1"/>
        <v>22</v>
      </c>
      <c r="M19" s="96">
        <f t="shared" si="1"/>
        <v>16</v>
      </c>
      <c r="N19" s="41">
        <f t="shared" si="1"/>
        <v>20</v>
      </c>
      <c r="O19" s="96">
        <f t="shared" si="1"/>
        <v>20</v>
      </c>
      <c r="P19" s="41">
        <f t="shared" si="1"/>
        <v>0</v>
      </c>
      <c r="Q19" s="96">
        <f t="shared" si="1"/>
        <v>0</v>
      </c>
      <c r="R19" s="41">
        <f t="shared" si="1"/>
        <v>0</v>
      </c>
      <c r="S19" s="96">
        <f t="shared" si="1"/>
        <v>0</v>
      </c>
      <c r="T19" s="96"/>
      <c r="U19" s="96">
        <f>SUM(U5:U18)</f>
        <v>0</v>
      </c>
      <c r="V19" s="97"/>
      <c r="W19" s="98">
        <f>SUM(W5:W18)</f>
        <v>224</v>
      </c>
      <c r="X19" s="99"/>
      <c r="Y19" s="100"/>
      <c r="Z19" s="101"/>
    </row>
    <row r="20" spans="1:26">
      <c r="A20" s="43"/>
      <c r="B20" s="93"/>
      <c r="C20" s="94"/>
      <c r="D20" s="102"/>
      <c r="E20" s="103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97"/>
      <c r="W20" s="99"/>
      <c r="X20" s="99"/>
      <c r="Y20" s="100"/>
      <c r="Z20" s="101"/>
    </row>
    <row r="21" spans="1:26">
      <c r="A21" s="43"/>
      <c r="B21" s="104" t="s">
        <v>24</v>
      </c>
      <c r="C21" s="105">
        <v>5</v>
      </c>
      <c r="D21" s="102"/>
      <c r="E21" s="103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97"/>
      <c r="W21" s="99"/>
      <c r="X21" s="99"/>
      <c r="Y21" s="100"/>
      <c r="Z21" s="101"/>
    </row>
    <row r="22" spans="1:26">
      <c r="A22" s="43"/>
      <c r="B22" s="104" t="s">
        <v>25</v>
      </c>
      <c r="C22" s="105">
        <v>2</v>
      </c>
      <c r="D22" s="102"/>
      <c r="E22" s="103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97"/>
      <c r="W22" s="99"/>
      <c r="X22" s="99"/>
      <c r="Y22" s="100"/>
      <c r="Z22" s="101"/>
    </row>
  </sheetData>
  <mergeCells count="47">
    <mergeCell ref="V1:V3"/>
    <mergeCell ref="W1:W3"/>
    <mergeCell ref="X1:X3"/>
    <mergeCell ref="Y1:Y3"/>
    <mergeCell ref="Z1:Z3"/>
    <mergeCell ref="X17:X18"/>
    <mergeCell ref="Y17:Y18"/>
    <mergeCell ref="Z5:Z6"/>
    <mergeCell ref="A7:A8"/>
    <mergeCell ref="B7:B8"/>
    <mergeCell ref="V7:V8"/>
    <mergeCell ref="X7:X8"/>
    <mergeCell ref="Y7:Y8"/>
    <mergeCell ref="Z7:Z8"/>
    <mergeCell ref="A5:A6"/>
    <mergeCell ref="B5:B6"/>
    <mergeCell ref="V5:V6"/>
    <mergeCell ref="X5:X6"/>
    <mergeCell ref="Y5:Y6"/>
    <mergeCell ref="Z9:Z10"/>
    <mergeCell ref="A11:A12"/>
    <mergeCell ref="B11:B12"/>
    <mergeCell ref="V11:V12"/>
    <mergeCell ref="X11:X12"/>
    <mergeCell ref="Y11:Y12"/>
    <mergeCell ref="Z11:Z12"/>
    <mergeCell ref="A9:A10"/>
    <mergeCell ref="B9:B10"/>
    <mergeCell ref="V9:V10"/>
    <mergeCell ref="X9:X10"/>
    <mergeCell ref="Y9:Y10"/>
    <mergeCell ref="Z17:Z18"/>
    <mergeCell ref="A13:A14"/>
    <mergeCell ref="B13:B14"/>
    <mergeCell ref="V13:V14"/>
    <mergeCell ref="X13:X14"/>
    <mergeCell ref="Y13:Y14"/>
    <mergeCell ref="A15:A16"/>
    <mergeCell ref="B15:B16"/>
    <mergeCell ref="V15:V16"/>
    <mergeCell ref="X15:X16"/>
    <mergeCell ref="Y15:Y16"/>
    <mergeCell ref="Z15:Z16"/>
    <mergeCell ref="Z13:Z14"/>
    <mergeCell ref="A17:A18"/>
    <mergeCell ref="B17:B18"/>
    <mergeCell ref="V17:V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9"/>
  <dimension ref="A1:Z22"/>
  <sheetViews>
    <sheetView topLeftCell="A4" zoomScaleNormal="100" workbookViewId="0">
      <selection activeCell="M18" sqref="M18"/>
    </sheetView>
  </sheetViews>
  <sheetFormatPr defaultRowHeight="14.4"/>
  <cols>
    <col min="1" max="1" width="4.44140625" customWidth="1"/>
    <col min="2" max="2" width="40.33203125" customWidth="1"/>
    <col min="3" max="3" width="6.6640625" customWidth="1"/>
    <col min="4" max="4" width="9.109375" customWidth="1"/>
    <col min="5" max="8" width="3.33203125" bestFit="1" customWidth="1"/>
    <col min="9" max="9" width="3.33203125" customWidth="1"/>
    <col min="10" max="11" width="3.33203125" bestFit="1" customWidth="1"/>
    <col min="12" max="12" width="3.88671875" customWidth="1"/>
    <col min="13" max="13" width="5.109375" customWidth="1"/>
    <col min="14" max="19" width="3.33203125" bestFit="1" customWidth="1"/>
    <col min="20" max="20" width="3.33203125" customWidth="1"/>
    <col min="21" max="22" width="6.6640625" customWidth="1"/>
    <col min="23" max="23" width="4.6640625" customWidth="1"/>
    <col min="24" max="24" width="4.33203125" customWidth="1"/>
    <col min="25" max="25" width="4.109375" customWidth="1"/>
    <col min="26" max="26" width="34.109375" customWidth="1"/>
  </cols>
  <sheetData>
    <row r="1" spans="1:26" ht="15" thickBot="1">
      <c r="A1" s="1" t="s">
        <v>0</v>
      </c>
      <c r="B1" s="86" t="s">
        <v>1</v>
      </c>
      <c r="C1" s="87" t="s">
        <v>2</v>
      </c>
      <c r="D1" s="1" t="s">
        <v>3</v>
      </c>
      <c r="E1" s="3" t="s">
        <v>4</v>
      </c>
      <c r="F1" s="4" t="s">
        <v>5</v>
      </c>
      <c r="G1" s="5" t="s">
        <v>4</v>
      </c>
      <c r="H1" s="5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6" t="s">
        <v>5</v>
      </c>
      <c r="Q1" s="5" t="s">
        <v>4</v>
      </c>
      <c r="R1" s="5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63.75" customHeight="1" thickBot="1">
      <c r="A2" s="7">
        <v>2</v>
      </c>
      <c r="B2" s="8" t="s">
        <v>28</v>
      </c>
      <c r="C2" s="9"/>
      <c r="D2" s="9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66.75" customHeight="1" thickBot="1">
      <c r="A3" s="10" t="s">
        <v>11</v>
      </c>
      <c r="B3" s="88" t="s">
        <v>12</v>
      </c>
      <c r="C3" s="89" t="s">
        <v>13</v>
      </c>
      <c r="D3" s="90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7"/>
      <c r="W3" s="260"/>
      <c r="X3" s="226"/>
      <c r="Y3" s="226"/>
      <c r="Z3" s="262"/>
    </row>
    <row r="4" spans="1:26" ht="15" thickBot="1">
      <c r="A4" s="12"/>
      <c r="B4" s="157" t="s">
        <v>143</v>
      </c>
      <c r="C4" s="12"/>
      <c r="D4" s="13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7"/>
      <c r="W4" s="18"/>
      <c r="X4" s="18"/>
      <c r="Y4" s="18"/>
      <c r="Z4" s="19"/>
    </row>
    <row r="5" spans="1:26" ht="15" thickBot="1">
      <c r="A5" s="222">
        <v>1</v>
      </c>
      <c r="B5" s="229" t="s">
        <v>40</v>
      </c>
      <c r="C5" s="20" t="s">
        <v>15</v>
      </c>
      <c r="D5" s="66">
        <v>36</v>
      </c>
      <c r="E5" s="40"/>
      <c r="F5" s="23"/>
      <c r="G5" s="23"/>
      <c r="H5" s="23">
        <v>2</v>
      </c>
      <c r="I5" s="23">
        <v>2</v>
      </c>
      <c r="J5" s="23">
        <v>2</v>
      </c>
      <c r="K5" s="23">
        <v>2</v>
      </c>
      <c r="L5" s="23">
        <v>4</v>
      </c>
      <c r="M5" s="24"/>
      <c r="N5" s="23">
        <v>4</v>
      </c>
      <c r="O5" s="23">
        <v>4</v>
      </c>
      <c r="P5" s="23"/>
      <c r="Q5" s="23"/>
      <c r="R5" s="23"/>
      <c r="S5" s="23"/>
      <c r="T5" s="23"/>
      <c r="U5" s="24" t="s">
        <v>16</v>
      </c>
      <c r="V5" s="272" t="s">
        <v>23</v>
      </c>
      <c r="W5" s="26">
        <f t="shared" ref="W5:W12" si="0">SUM(E5:V5)</f>
        <v>20</v>
      </c>
      <c r="X5" s="239">
        <v>6</v>
      </c>
      <c r="Y5" s="239">
        <v>180</v>
      </c>
      <c r="Z5" s="237" t="s">
        <v>45</v>
      </c>
    </row>
    <row r="6" spans="1:26" ht="15" thickBot="1">
      <c r="A6" s="223"/>
      <c r="B6" s="230"/>
      <c r="C6" s="27" t="s">
        <v>17</v>
      </c>
      <c r="D6" s="69">
        <v>36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1" t="s">
        <v>18</v>
      </c>
      <c r="V6" s="272"/>
      <c r="W6" s="26">
        <f t="shared" si="0"/>
        <v>0</v>
      </c>
      <c r="X6" s="240"/>
      <c r="Y6" s="240"/>
      <c r="Z6" s="238"/>
    </row>
    <row r="7" spans="1:26" ht="16.2" customHeight="1" thickBot="1">
      <c r="A7" s="222">
        <v>2</v>
      </c>
      <c r="B7" s="229" t="s">
        <v>125</v>
      </c>
      <c r="C7" s="20" t="s">
        <v>15</v>
      </c>
      <c r="D7" s="66">
        <v>36</v>
      </c>
      <c r="E7" s="23">
        <v>4</v>
      </c>
      <c r="F7" s="23">
        <v>4</v>
      </c>
      <c r="G7" s="23">
        <v>4</v>
      </c>
      <c r="H7" s="23">
        <v>4</v>
      </c>
      <c r="I7" s="23">
        <v>4</v>
      </c>
      <c r="J7" s="23">
        <v>4</v>
      </c>
      <c r="K7" s="23">
        <v>4</v>
      </c>
      <c r="L7" s="23">
        <v>4</v>
      </c>
      <c r="M7" s="24">
        <v>2</v>
      </c>
      <c r="N7" s="23">
        <v>4</v>
      </c>
      <c r="O7" s="23">
        <v>4</v>
      </c>
      <c r="P7" s="23"/>
      <c r="Q7" s="23"/>
      <c r="R7" s="23"/>
      <c r="S7" s="23"/>
      <c r="T7" s="23"/>
      <c r="U7" s="24" t="s">
        <v>16</v>
      </c>
      <c r="V7" s="272" t="s">
        <v>23</v>
      </c>
      <c r="W7" s="26">
        <f t="shared" si="0"/>
        <v>42</v>
      </c>
      <c r="X7" s="239">
        <v>6</v>
      </c>
      <c r="Y7" s="239">
        <v>180</v>
      </c>
      <c r="Z7" s="227" t="s">
        <v>112</v>
      </c>
    </row>
    <row r="8" spans="1:26" ht="15.6" customHeight="1" thickBot="1">
      <c r="A8" s="223"/>
      <c r="B8" s="230"/>
      <c r="C8" s="27" t="s">
        <v>17</v>
      </c>
      <c r="D8" s="69">
        <v>36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1" t="s">
        <v>18</v>
      </c>
      <c r="V8" s="272"/>
      <c r="W8" s="26">
        <f t="shared" si="0"/>
        <v>0</v>
      </c>
      <c r="X8" s="240"/>
      <c r="Y8" s="240"/>
      <c r="Z8" s="238"/>
    </row>
    <row r="9" spans="1:26" ht="15" thickBot="1">
      <c r="A9" s="222">
        <v>3</v>
      </c>
      <c r="B9" s="229" t="s">
        <v>31</v>
      </c>
      <c r="C9" s="21" t="s">
        <v>15</v>
      </c>
      <c r="D9" s="66">
        <v>18</v>
      </c>
      <c r="E9" s="23">
        <v>2</v>
      </c>
      <c r="F9" s="23">
        <v>4</v>
      </c>
      <c r="G9" s="23">
        <v>4</v>
      </c>
      <c r="H9" s="23">
        <v>4</v>
      </c>
      <c r="I9" s="23">
        <v>4</v>
      </c>
      <c r="J9" s="23"/>
      <c r="K9" s="23"/>
      <c r="L9" s="23">
        <v>2</v>
      </c>
      <c r="M9" s="24">
        <v>2</v>
      </c>
      <c r="N9" s="23">
        <v>2</v>
      </c>
      <c r="O9" s="23">
        <v>2</v>
      </c>
      <c r="P9" s="23"/>
      <c r="Q9" s="23"/>
      <c r="R9" s="23"/>
      <c r="S9" s="23"/>
      <c r="T9" s="23"/>
      <c r="U9" s="24" t="s">
        <v>16</v>
      </c>
      <c r="V9" s="272" t="s">
        <v>23</v>
      </c>
      <c r="W9" s="26">
        <f t="shared" si="0"/>
        <v>26</v>
      </c>
      <c r="X9" s="239">
        <v>3</v>
      </c>
      <c r="Y9" s="239">
        <v>90</v>
      </c>
      <c r="Z9" s="227" t="s">
        <v>130</v>
      </c>
    </row>
    <row r="10" spans="1:26" ht="15" thickBot="1">
      <c r="A10" s="223"/>
      <c r="B10" s="230"/>
      <c r="C10" s="35" t="s">
        <v>22</v>
      </c>
      <c r="D10" s="69">
        <v>18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1" t="s">
        <v>18</v>
      </c>
      <c r="V10" s="272"/>
      <c r="W10" s="26">
        <f t="shared" si="0"/>
        <v>0</v>
      </c>
      <c r="X10" s="240"/>
      <c r="Y10" s="240"/>
      <c r="Z10" s="238"/>
    </row>
    <row r="11" spans="1:26" ht="15" customHeight="1" thickBot="1">
      <c r="A11" s="222">
        <v>4</v>
      </c>
      <c r="B11" s="229" t="s">
        <v>76</v>
      </c>
      <c r="C11" s="21" t="s">
        <v>15</v>
      </c>
      <c r="D11" s="66">
        <v>36</v>
      </c>
      <c r="E11" s="23">
        <v>2</v>
      </c>
      <c r="F11" s="23">
        <v>2</v>
      </c>
      <c r="G11" s="23">
        <v>2</v>
      </c>
      <c r="H11" s="23">
        <v>2</v>
      </c>
      <c r="I11" s="23">
        <v>2</v>
      </c>
      <c r="J11" s="23">
        <v>4</v>
      </c>
      <c r="K11" s="23">
        <v>4</v>
      </c>
      <c r="L11" s="23">
        <v>4</v>
      </c>
      <c r="M11" s="24">
        <v>4</v>
      </c>
      <c r="N11" s="23">
        <v>4</v>
      </c>
      <c r="O11" s="23">
        <v>4</v>
      </c>
      <c r="P11" s="23"/>
      <c r="Q11" s="23"/>
      <c r="R11" s="23"/>
      <c r="S11" s="23"/>
      <c r="T11" s="23"/>
      <c r="U11" s="24" t="s">
        <v>16</v>
      </c>
      <c r="V11" s="231" t="s">
        <v>21</v>
      </c>
      <c r="W11" s="26">
        <f t="shared" si="0"/>
        <v>34</v>
      </c>
      <c r="X11" s="239">
        <v>6</v>
      </c>
      <c r="Y11" s="239">
        <v>180</v>
      </c>
      <c r="Z11" s="227" t="s">
        <v>168</v>
      </c>
    </row>
    <row r="12" spans="1:26" ht="16.95" customHeight="1" thickBot="1">
      <c r="A12" s="223"/>
      <c r="B12" s="230"/>
      <c r="C12" s="35" t="s">
        <v>22</v>
      </c>
      <c r="D12" s="69">
        <v>36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" t="s">
        <v>18</v>
      </c>
      <c r="V12" s="232"/>
      <c r="W12" s="26">
        <f t="shared" si="0"/>
        <v>0</v>
      </c>
      <c r="X12" s="240"/>
      <c r="Y12" s="240"/>
      <c r="Z12" s="238"/>
    </row>
    <row r="13" spans="1:26" ht="15" thickBot="1">
      <c r="A13" s="222">
        <v>5</v>
      </c>
      <c r="B13" s="229" t="s">
        <v>62</v>
      </c>
      <c r="C13" s="20" t="s">
        <v>15</v>
      </c>
      <c r="D13" s="21">
        <v>18</v>
      </c>
      <c r="E13" s="40"/>
      <c r="F13" s="40">
        <v>4</v>
      </c>
      <c r="G13" s="40">
        <v>4</v>
      </c>
      <c r="H13" s="40">
        <v>4</v>
      </c>
      <c r="I13" s="40">
        <v>4</v>
      </c>
      <c r="J13" s="74">
        <v>4</v>
      </c>
      <c r="K13" s="40">
        <v>4</v>
      </c>
      <c r="L13" s="40">
        <v>4</v>
      </c>
      <c r="M13" s="40">
        <v>4</v>
      </c>
      <c r="N13" s="40">
        <v>4</v>
      </c>
      <c r="O13" s="40">
        <v>4</v>
      </c>
      <c r="P13" s="40"/>
      <c r="Q13" s="40"/>
      <c r="R13" s="40"/>
      <c r="S13" s="40"/>
      <c r="T13" s="40"/>
      <c r="U13" s="24" t="s">
        <v>16</v>
      </c>
      <c r="V13" s="231" t="s">
        <v>21</v>
      </c>
      <c r="W13" s="26">
        <f t="shared" ref="W13:W18" si="1">SUM(E13:U13)</f>
        <v>40</v>
      </c>
      <c r="X13" s="243">
        <v>3</v>
      </c>
      <c r="Y13" s="245">
        <v>90</v>
      </c>
      <c r="Z13" s="237" t="s">
        <v>63</v>
      </c>
    </row>
    <row r="14" spans="1:26" ht="15" thickBot="1">
      <c r="A14" s="223"/>
      <c r="B14" s="230"/>
      <c r="C14" s="27" t="s">
        <v>17</v>
      </c>
      <c r="D14" s="28">
        <v>18</v>
      </c>
      <c r="E14" s="37"/>
      <c r="F14" s="37"/>
      <c r="G14" s="37"/>
      <c r="H14" s="37"/>
      <c r="I14" s="37"/>
      <c r="J14" s="37"/>
      <c r="K14" s="37"/>
      <c r="L14" s="37"/>
      <c r="M14" s="203"/>
      <c r="N14" s="37"/>
      <c r="O14" s="37"/>
      <c r="P14" s="37"/>
      <c r="Q14" s="37"/>
      <c r="R14" s="37"/>
      <c r="S14" s="37"/>
      <c r="T14" s="37"/>
      <c r="U14" s="31" t="s">
        <v>18</v>
      </c>
      <c r="V14" s="232"/>
      <c r="W14" s="26">
        <f t="shared" si="1"/>
        <v>0</v>
      </c>
      <c r="X14" s="244"/>
      <c r="Y14" s="246"/>
      <c r="Z14" s="238"/>
    </row>
    <row r="15" spans="1:26" ht="19.8" customHeight="1" thickBot="1">
      <c r="A15" s="270">
        <v>6</v>
      </c>
      <c r="B15" s="266" t="s">
        <v>144</v>
      </c>
      <c r="C15" s="38" t="s">
        <v>15</v>
      </c>
      <c r="D15" s="21">
        <v>18</v>
      </c>
      <c r="E15" s="40">
        <v>4</v>
      </c>
      <c r="F15" s="40">
        <v>4</v>
      </c>
      <c r="G15" s="40">
        <v>6</v>
      </c>
      <c r="H15" s="40">
        <v>6</v>
      </c>
      <c r="I15" s="40">
        <v>6</v>
      </c>
      <c r="J15" s="40">
        <v>4</v>
      </c>
      <c r="K15" s="40">
        <v>4</v>
      </c>
      <c r="L15" s="40">
        <v>2</v>
      </c>
      <c r="M15" s="40"/>
      <c r="N15" s="40"/>
      <c r="O15" s="40"/>
      <c r="P15" s="40"/>
      <c r="Q15" s="40"/>
      <c r="R15" s="40"/>
      <c r="S15" s="40"/>
      <c r="T15" s="40"/>
      <c r="U15" s="24" t="s">
        <v>16</v>
      </c>
      <c r="V15" s="231" t="s">
        <v>21</v>
      </c>
      <c r="W15" s="26">
        <f t="shared" si="1"/>
        <v>36</v>
      </c>
      <c r="X15" s="243">
        <v>3</v>
      </c>
      <c r="Y15" s="245">
        <v>90</v>
      </c>
      <c r="Z15" s="227" t="s">
        <v>88</v>
      </c>
    </row>
    <row r="16" spans="1:26" ht="21.6" customHeight="1" thickBot="1">
      <c r="A16" s="271"/>
      <c r="B16" s="230"/>
      <c r="C16" s="27" t="s">
        <v>17</v>
      </c>
      <c r="D16" s="28">
        <v>18</v>
      </c>
      <c r="E16" s="37"/>
      <c r="F16" s="37"/>
      <c r="G16" s="37"/>
      <c r="H16" s="37"/>
      <c r="I16" s="37"/>
      <c r="J16" s="37"/>
      <c r="K16" s="37"/>
      <c r="L16" s="37"/>
      <c r="M16" s="203"/>
      <c r="N16" s="37"/>
      <c r="O16" s="37"/>
      <c r="P16" s="37"/>
      <c r="Q16" s="37"/>
      <c r="R16" s="37"/>
      <c r="S16" s="37"/>
      <c r="T16" s="37"/>
      <c r="U16" s="31" t="s">
        <v>18</v>
      </c>
      <c r="V16" s="232"/>
      <c r="W16" s="26">
        <f t="shared" si="1"/>
        <v>0</v>
      </c>
      <c r="X16" s="244"/>
      <c r="Y16" s="246"/>
      <c r="Z16" s="238"/>
    </row>
    <row r="17" spans="1:26" ht="19.5" customHeight="1" thickBot="1">
      <c r="A17" s="270">
        <v>7</v>
      </c>
      <c r="B17" s="266" t="s">
        <v>32</v>
      </c>
      <c r="C17" s="38" t="s">
        <v>15</v>
      </c>
      <c r="D17" s="21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24"/>
      <c r="V17" s="231" t="s">
        <v>21</v>
      </c>
      <c r="W17" s="26">
        <f t="shared" si="1"/>
        <v>0</v>
      </c>
      <c r="X17" s="243">
        <v>3</v>
      </c>
      <c r="Y17" s="245">
        <v>90</v>
      </c>
      <c r="Z17" s="227" t="s">
        <v>112</v>
      </c>
    </row>
    <row r="18" spans="1:26" ht="19.5" customHeight="1" thickBot="1">
      <c r="A18" s="271"/>
      <c r="B18" s="230"/>
      <c r="C18" s="27" t="s">
        <v>17</v>
      </c>
      <c r="D18" s="28"/>
      <c r="E18" s="36"/>
      <c r="F18" s="37"/>
      <c r="G18" s="37"/>
      <c r="H18" s="37"/>
      <c r="I18" s="37"/>
      <c r="J18" s="37"/>
      <c r="K18" s="37"/>
      <c r="L18" s="37"/>
      <c r="M18" s="178"/>
      <c r="N18" s="37"/>
      <c r="O18" s="37"/>
      <c r="P18" s="37"/>
      <c r="Q18" s="37"/>
      <c r="R18" s="37"/>
      <c r="S18" s="37"/>
      <c r="T18" s="37"/>
      <c r="U18" s="31"/>
      <c r="V18" s="232"/>
      <c r="W18" s="26">
        <f t="shared" si="1"/>
        <v>0</v>
      </c>
      <c r="X18" s="244"/>
      <c r="Y18" s="246"/>
      <c r="Z18" s="238"/>
    </row>
    <row r="19" spans="1:26">
      <c r="A19" s="43"/>
      <c r="B19" s="93"/>
      <c r="C19" s="94"/>
      <c r="D19" s="95">
        <f t="shared" ref="D19:S19" si="2">SUM(D5:D18)</f>
        <v>324</v>
      </c>
      <c r="E19" s="96">
        <f t="shared" si="2"/>
        <v>12</v>
      </c>
      <c r="F19" s="41">
        <f t="shared" si="2"/>
        <v>18</v>
      </c>
      <c r="G19" s="96">
        <f t="shared" si="2"/>
        <v>20</v>
      </c>
      <c r="H19" s="41">
        <f t="shared" si="2"/>
        <v>22</v>
      </c>
      <c r="I19" s="96">
        <f t="shared" si="2"/>
        <v>22</v>
      </c>
      <c r="J19" s="41">
        <f t="shared" si="2"/>
        <v>18</v>
      </c>
      <c r="K19" s="96">
        <f t="shared" si="2"/>
        <v>18</v>
      </c>
      <c r="L19" s="41">
        <f t="shared" si="2"/>
        <v>20</v>
      </c>
      <c r="M19" s="96">
        <f t="shared" si="2"/>
        <v>12</v>
      </c>
      <c r="N19" s="41">
        <f t="shared" si="2"/>
        <v>18</v>
      </c>
      <c r="O19" s="96">
        <f t="shared" si="2"/>
        <v>18</v>
      </c>
      <c r="P19" s="41">
        <f t="shared" si="2"/>
        <v>0</v>
      </c>
      <c r="Q19" s="96">
        <f t="shared" si="2"/>
        <v>0</v>
      </c>
      <c r="R19" s="41">
        <f t="shared" si="2"/>
        <v>0</v>
      </c>
      <c r="S19" s="96">
        <f t="shared" si="2"/>
        <v>0</v>
      </c>
      <c r="T19" s="96"/>
      <c r="U19" s="96">
        <f>SUM(U5:U18)</f>
        <v>0</v>
      </c>
      <c r="V19" s="97"/>
      <c r="W19" s="98">
        <f>SUM(W5:W18)</f>
        <v>198</v>
      </c>
      <c r="X19" s="99"/>
      <c r="Y19" s="100"/>
      <c r="Z19" s="101"/>
    </row>
    <row r="20" spans="1:26">
      <c r="A20" s="43"/>
      <c r="B20" s="93"/>
      <c r="C20" s="94"/>
      <c r="D20" s="102"/>
      <c r="E20" s="103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97"/>
      <c r="W20" s="99"/>
      <c r="X20" s="99"/>
      <c r="Y20" s="100"/>
      <c r="Z20" s="101"/>
    </row>
    <row r="21" spans="1:26">
      <c r="A21" s="43"/>
      <c r="B21" s="104" t="s">
        <v>24</v>
      </c>
      <c r="C21" s="105">
        <v>4</v>
      </c>
      <c r="D21" s="102"/>
      <c r="E21" s="103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97"/>
      <c r="W21" s="99"/>
      <c r="X21" s="99"/>
      <c r="Y21" s="100"/>
      <c r="Z21" s="101"/>
    </row>
    <row r="22" spans="1:26">
      <c r="A22" s="43"/>
      <c r="B22" s="104" t="s">
        <v>25</v>
      </c>
      <c r="C22" s="105">
        <v>3</v>
      </c>
      <c r="D22" s="102"/>
      <c r="E22" s="103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97"/>
      <c r="W22" s="99"/>
      <c r="X22" s="99"/>
      <c r="Y22" s="100"/>
      <c r="Z22" s="101"/>
    </row>
  </sheetData>
  <mergeCells count="47">
    <mergeCell ref="A13:A14"/>
    <mergeCell ref="B13:B14"/>
    <mergeCell ref="V13:V14"/>
    <mergeCell ref="X13:X14"/>
    <mergeCell ref="Y13:Y14"/>
    <mergeCell ref="B11:B12"/>
    <mergeCell ref="V11:V12"/>
    <mergeCell ref="X11:X12"/>
    <mergeCell ref="Y11:Y12"/>
    <mergeCell ref="Z11:Z12"/>
    <mergeCell ref="X9:X10"/>
    <mergeCell ref="Y9:Y10"/>
    <mergeCell ref="Z17:Z18"/>
    <mergeCell ref="A15:A16"/>
    <mergeCell ref="B15:B16"/>
    <mergeCell ref="V15:V16"/>
    <mergeCell ref="X15:X16"/>
    <mergeCell ref="Y15:Y16"/>
    <mergeCell ref="Z15:Z16"/>
    <mergeCell ref="A17:A18"/>
    <mergeCell ref="B17:B18"/>
    <mergeCell ref="V17:V18"/>
    <mergeCell ref="X17:X18"/>
    <mergeCell ref="Y17:Y18"/>
    <mergeCell ref="Z13:Z14"/>
    <mergeCell ref="A11:A12"/>
    <mergeCell ref="Z9:Z10"/>
    <mergeCell ref="Z5:Z6"/>
    <mergeCell ref="A7:A8"/>
    <mergeCell ref="B7:B8"/>
    <mergeCell ref="V7:V8"/>
    <mergeCell ref="X7:X8"/>
    <mergeCell ref="Y7:Y8"/>
    <mergeCell ref="Z7:Z8"/>
    <mergeCell ref="A5:A6"/>
    <mergeCell ref="B5:B6"/>
    <mergeCell ref="V5:V6"/>
    <mergeCell ref="X5:X6"/>
    <mergeCell ref="Y5:Y6"/>
    <mergeCell ref="A9:A10"/>
    <mergeCell ref="B9:B10"/>
    <mergeCell ref="V9:V10"/>
    <mergeCell ref="V1:V3"/>
    <mergeCell ref="W1:W3"/>
    <mergeCell ref="X1:X3"/>
    <mergeCell ref="Y1:Y3"/>
    <mergeCell ref="Z1:Z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2"/>
  <sheetViews>
    <sheetView topLeftCell="A4" workbookViewId="0">
      <selection activeCell="O17" sqref="O17"/>
    </sheetView>
  </sheetViews>
  <sheetFormatPr defaultRowHeight="14.4"/>
  <cols>
    <col min="1" max="1" width="4.44140625" customWidth="1"/>
    <col min="2" max="2" width="40.33203125" customWidth="1"/>
    <col min="3" max="3" width="6.6640625" customWidth="1"/>
    <col min="4" max="4" width="9.109375" customWidth="1"/>
    <col min="5" max="8" width="3.33203125" bestFit="1" customWidth="1"/>
    <col min="9" max="9" width="3.33203125" customWidth="1"/>
    <col min="10" max="12" width="3.33203125" bestFit="1" customWidth="1"/>
    <col min="13" max="13" width="5.109375" customWidth="1"/>
    <col min="14" max="19" width="3.33203125" bestFit="1" customWidth="1"/>
    <col min="20" max="20" width="3.33203125" customWidth="1"/>
    <col min="21" max="22" width="6.6640625" customWidth="1"/>
    <col min="23" max="23" width="4.6640625" customWidth="1"/>
    <col min="24" max="24" width="4.33203125" customWidth="1"/>
    <col min="25" max="25" width="4.109375" customWidth="1"/>
    <col min="26" max="26" width="34.109375" customWidth="1"/>
  </cols>
  <sheetData>
    <row r="1" spans="1:26" ht="15" thickBot="1">
      <c r="A1" s="1" t="s">
        <v>0</v>
      </c>
      <c r="B1" s="86" t="s">
        <v>1</v>
      </c>
      <c r="C1" s="87" t="s">
        <v>2</v>
      </c>
      <c r="D1" s="1" t="s">
        <v>3</v>
      </c>
      <c r="E1" s="3" t="s">
        <v>4</v>
      </c>
      <c r="F1" s="4" t="s">
        <v>5</v>
      </c>
      <c r="G1" s="5" t="s">
        <v>4</v>
      </c>
      <c r="H1" s="5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6" t="s">
        <v>5</v>
      </c>
      <c r="Q1" s="5" t="s">
        <v>4</v>
      </c>
      <c r="R1" s="5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63.15" customHeight="1" thickBot="1">
      <c r="A2" s="7" t="s">
        <v>54</v>
      </c>
      <c r="B2" s="8" t="s">
        <v>28</v>
      </c>
      <c r="C2" s="9"/>
      <c r="D2" s="9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73.8" customHeight="1" thickBot="1">
      <c r="A3" s="10" t="s">
        <v>11</v>
      </c>
      <c r="B3" s="88" t="s">
        <v>12</v>
      </c>
      <c r="C3" s="89" t="s">
        <v>13</v>
      </c>
      <c r="D3" s="90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7"/>
      <c r="W3" s="260"/>
      <c r="X3" s="226"/>
      <c r="Y3" s="226"/>
      <c r="Z3" s="262"/>
    </row>
    <row r="4" spans="1:26" ht="15" thickBot="1">
      <c r="A4" s="12"/>
      <c r="B4" s="157" t="s">
        <v>143</v>
      </c>
      <c r="C4" s="12"/>
      <c r="D4" s="13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7"/>
      <c r="W4" s="18"/>
      <c r="X4" s="18"/>
      <c r="Y4" s="18"/>
      <c r="Z4" s="19"/>
    </row>
    <row r="5" spans="1:26" ht="15" thickBot="1">
      <c r="A5" s="222">
        <v>1</v>
      </c>
      <c r="B5" s="229" t="s">
        <v>40</v>
      </c>
      <c r="C5" s="20" t="s">
        <v>15</v>
      </c>
      <c r="D5" s="66">
        <v>36</v>
      </c>
      <c r="E5" s="40"/>
      <c r="F5" s="23"/>
      <c r="G5" s="23"/>
      <c r="H5" s="23">
        <v>2</v>
      </c>
      <c r="I5" s="23">
        <v>2</v>
      </c>
      <c r="J5" s="23">
        <v>2</v>
      </c>
      <c r="K5" s="23">
        <v>2</v>
      </c>
      <c r="L5" s="23">
        <v>4</v>
      </c>
      <c r="M5" s="24"/>
      <c r="N5" s="23">
        <v>4</v>
      </c>
      <c r="O5" s="23">
        <v>4</v>
      </c>
      <c r="P5" s="23"/>
      <c r="Q5" s="23"/>
      <c r="R5" s="23"/>
      <c r="S5" s="23"/>
      <c r="T5" s="23"/>
      <c r="U5" s="24" t="s">
        <v>16</v>
      </c>
      <c r="V5" s="272" t="s">
        <v>23</v>
      </c>
      <c r="W5" s="26">
        <f t="shared" ref="W5:W12" si="0">SUM(E5:V5)</f>
        <v>20</v>
      </c>
      <c r="X5" s="239">
        <v>6</v>
      </c>
      <c r="Y5" s="239">
        <v>180</v>
      </c>
      <c r="Z5" s="237" t="s">
        <v>45</v>
      </c>
    </row>
    <row r="6" spans="1:26" ht="15" thickBot="1">
      <c r="A6" s="223"/>
      <c r="B6" s="230"/>
      <c r="C6" s="27" t="s">
        <v>17</v>
      </c>
      <c r="D6" s="69">
        <v>36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1" t="s">
        <v>18</v>
      </c>
      <c r="V6" s="272"/>
      <c r="W6" s="26">
        <f t="shared" si="0"/>
        <v>0</v>
      </c>
      <c r="X6" s="240"/>
      <c r="Y6" s="240"/>
      <c r="Z6" s="238"/>
    </row>
    <row r="7" spans="1:26" ht="15" customHeight="1" thickBot="1">
      <c r="A7" s="222">
        <v>2</v>
      </c>
      <c r="B7" s="229" t="s">
        <v>125</v>
      </c>
      <c r="C7" s="20" t="s">
        <v>15</v>
      </c>
      <c r="D7" s="66">
        <v>36</v>
      </c>
      <c r="E7" s="23">
        <v>4</v>
      </c>
      <c r="F7" s="23">
        <v>4</v>
      </c>
      <c r="G7" s="23">
        <v>4</v>
      </c>
      <c r="H7" s="23">
        <v>4</v>
      </c>
      <c r="I7" s="23">
        <v>4</v>
      </c>
      <c r="J7" s="23">
        <v>4</v>
      </c>
      <c r="K7" s="23">
        <v>4</v>
      </c>
      <c r="L7" s="23">
        <v>4</v>
      </c>
      <c r="M7" s="24">
        <v>2</v>
      </c>
      <c r="N7" s="23">
        <v>4</v>
      </c>
      <c r="O7" s="23">
        <v>4</v>
      </c>
      <c r="P7" s="23"/>
      <c r="Q7" s="23"/>
      <c r="R7" s="23"/>
      <c r="S7" s="23"/>
      <c r="T7" s="23"/>
      <c r="U7" s="24" t="s">
        <v>16</v>
      </c>
      <c r="V7" s="272" t="s">
        <v>23</v>
      </c>
      <c r="W7" s="26">
        <f t="shared" si="0"/>
        <v>42</v>
      </c>
      <c r="X7" s="239">
        <v>6</v>
      </c>
      <c r="Y7" s="239">
        <v>180</v>
      </c>
      <c r="Z7" s="227" t="s">
        <v>112</v>
      </c>
    </row>
    <row r="8" spans="1:26" ht="15" thickBot="1">
      <c r="A8" s="223"/>
      <c r="B8" s="230"/>
      <c r="C8" s="27" t="s">
        <v>17</v>
      </c>
      <c r="D8" s="69">
        <v>36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1" t="s">
        <v>18</v>
      </c>
      <c r="V8" s="272"/>
      <c r="W8" s="26">
        <f t="shared" si="0"/>
        <v>0</v>
      </c>
      <c r="X8" s="240"/>
      <c r="Y8" s="240"/>
      <c r="Z8" s="238"/>
    </row>
    <row r="9" spans="1:26" ht="15" thickBot="1">
      <c r="A9" s="222">
        <v>3</v>
      </c>
      <c r="B9" s="229" t="s">
        <v>31</v>
      </c>
      <c r="C9" s="21" t="s">
        <v>15</v>
      </c>
      <c r="D9" s="66">
        <v>18</v>
      </c>
      <c r="E9" s="23">
        <v>2</v>
      </c>
      <c r="F9" s="23">
        <v>4</v>
      </c>
      <c r="G9" s="23">
        <v>4</v>
      </c>
      <c r="H9" s="23">
        <v>4</v>
      </c>
      <c r="I9" s="23">
        <v>4</v>
      </c>
      <c r="J9" s="23"/>
      <c r="K9" s="23"/>
      <c r="L9" s="23">
        <v>2</v>
      </c>
      <c r="M9" s="24">
        <v>2</v>
      </c>
      <c r="N9" s="23">
        <v>2</v>
      </c>
      <c r="O9" s="23">
        <v>2</v>
      </c>
      <c r="P9" s="23"/>
      <c r="Q9" s="23"/>
      <c r="R9" s="23"/>
      <c r="S9" s="23"/>
      <c r="T9" s="23"/>
      <c r="U9" s="24" t="s">
        <v>16</v>
      </c>
      <c r="V9" s="272" t="s">
        <v>23</v>
      </c>
      <c r="W9" s="26">
        <f t="shared" si="0"/>
        <v>26</v>
      </c>
      <c r="X9" s="239">
        <v>3</v>
      </c>
      <c r="Y9" s="239">
        <v>90</v>
      </c>
      <c r="Z9" s="227" t="s">
        <v>130</v>
      </c>
    </row>
    <row r="10" spans="1:26" ht="15" thickBot="1">
      <c r="A10" s="223"/>
      <c r="B10" s="230"/>
      <c r="C10" s="35" t="s">
        <v>22</v>
      </c>
      <c r="D10" s="69">
        <v>18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1" t="s">
        <v>18</v>
      </c>
      <c r="V10" s="272"/>
      <c r="W10" s="26">
        <f t="shared" si="0"/>
        <v>0</v>
      </c>
      <c r="X10" s="240"/>
      <c r="Y10" s="240"/>
      <c r="Z10" s="238"/>
    </row>
    <row r="11" spans="1:26" ht="15" thickBot="1">
      <c r="A11" s="222">
        <v>4</v>
      </c>
      <c r="B11" s="229" t="s">
        <v>76</v>
      </c>
      <c r="C11" s="21" t="s">
        <v>15</v>
      </c>
      <c r="D11" s="66">
        <v>36</v>
      </c>
      <c r="E11" s="23">
        <v>2</v>
      </c>
      <c r="F11" s="23">
        <v>2</v>
      </c>
      <c r="G11" s="23">
        <v>2</v>
      </c>
      <c r="H11" s="23">
        <v>2</v>
      </c>
      <c r="I11" s="23">
        <v>2</v>
      </c>
      <c r="J11" s="23">
        <v>4</v>
      </c>
      <c r="K11" s="23">
        <v>4</v>
      </c>
      <c r="L11" s="23">
        <v>4</v>
      </c>
      <c r="M11" s="24">
        <v>4</v>
      </c>
      <c r="N11" s="23">
        <v>4</v>
      </c>
      <c r="O11" s="23">
        <v>4</v>
      </c>
      <c r="P11" s="23"/>
      <c r="Q11" s="23"/>
      <c r="R11" s="23"/>
      <c r="S11" s="23"/>
      <c r="T11" s="23"/>
      <c r="U11" s="24" t="s">
        <v>16</v>
      </c>
      <c r="V11" s="231" t="s">
        <v>21</v>
      </c>
      <c r="W11" s="26">
        <f t="shared" si="0"/>
        <v>34</v>
      </c>
      <c r="X11" s="239">
        <v>6</v>
      </c>
      <c r="Y11" s="239">
        <v>180</v>
      </c>
      <c r="Z11" s="227" t="s">
        <v>168</v>
      </c>
    </row>
    <row r="12" spans="1:26" ht="15" thickBot="1">
      <c r="A12" s="223"/>
      <c r="B12" s="230"/>
      <c r="C12" s="35" t="s">
        <v>22</v>
      </c>
      <c r="D12" s="69">
        <v>36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" t="s">
        <v>18</v>
      </c>
      <c r="V12" s="232"/>
      <c r="W12" s="26">
        <f t="shared" si="0"/>
        <v>0</v>
      </c>
      <c r="X12" s="240"/>
      <c r="Y12" s="240"/>
      <c r="Z12" s="238"/>
    </row>
    <row r="13" spans="1:26" ht="15" customHeight="1" thickBot="1">
      <c r="A13" s="222">
        <v>5</v>
      </c>
      <c r="B13" s="229" t="s">
        <v>62</v>
      </c>
      <c r="C13" s="20" t="s">
        <v>15</v>
      </c>
      <c r="D13" s="21">
        <v>18</v>
      </c>
      <c r="E13" s="40"/>
      <c r="F13" s="40">
        <v>4</v>
      </c>
      <c r="G13" s="40">
        <v>4</v>
      </c>
      <c r="H13" s="40">
        <v>4</v>
      </c>
      <c r="I13" s="40">
        <v>4</v>
      </c>
      <c r="J13" s="74">
        <v>4</v>
      </c>
      <c r="K13" s="40">
        <v>4</v>
      </c>
      <c r="L13" s="40">
        <v>4</v>
      </c>
      <c r="M13" s="40">
        <v>4</v>
      </c>
      <c r="N13" s="40">
        <v>4</v>
      </c>
      <c r="O13" s="40">
        <v>4</v>
      </c>
      <c r="P13" s="40"/>
      <c r="Q13" s="40"/>
      <c r="R13" s="40"/>
      <c r="S13" s="40"/>
      <c r="T13" s="40"/>
      <c r="U13" s="24" t="s">
        <v>16</v>
      </c>
      <c r="V13" s="231" t="s">
        <v>21</v>
      </c>
      <c r="W13" s="26">
        <f t="shared" ref="W13:W18" si="1">SUM(E13:U13)</f>
        <v>40</v>
      </c>
      <c r="X13" s="243">
        <v>3</v>
      </c>
      <c r="Y13" s="245">
        <v>90</v>
      </c>
      <c r="Z13" s="237" t="s">
        <v>63</v>
      </c>
    </row>
    <row r="14" spans="1:26" ht="15" thickBot="1">
      <c r="A14" s="223"/>
      <c r="B14" s="230"/>
      <c r="C14" s="27" t="s">
        <v>17</v>
      </c>
      <c r="D14" s="28">
        <v>18</v>
      </c>
      <c r="E14" s="37"/>
      <c r="F14" s="37"/>
      <c r="G14" s="37"/>
      <c r="H14" s="37"/>
      <c r="I14" s="37"/>
      <c r="J14" s="37"/>
      <c r="K14" s="37"/>
      <c r="L14" s="37"/>
      <c r="M14" s="203"/>
      <c r="N14" s="37"/>
      <c r="O14" s="37"/>
      <c r="P14" s="37"/>
      <c r="Q14" s="37"/>
      <c r="R14" s="37"/>
      <c r="S14" s="37"/>
      <c r="T14" s="37"/>
      <c r="U14" s="31" t="s">
        <v>18</v>
      </c>
      <c r="V14" s="232"/>
      <c r="W14" s="26">
        <f t="shared" si="1"/>
        <v>0</v>
      </c>
      <c r="X14" s="244"/>
      <c r="Y14" s="246"/>
      <c r="Z14" s="238"/>
    </row>
    <row r="15" spans="1:26" ht="19.2" customHeight="1" thickBot="1">
      <c r="A15" s="270">
        <v>6</v>
      </c>
      <c r="B15" s="266" t="s">
        <v>144</v>
      </c>
      <c r="C15" s="38" t="s">
        <v>15</v>
      </c>
      <c r="D15" s="21">
        <v>18</v>
      </c>
      <c r="E15" s="40">
        <v>4</v>
      </c>
      <c r="F15" s="40">
        <v>4</v>
      </c>
      <c r="G15" s="40">
        <v>6</v>
      </c>
      <c r="H15" s="40">
        <v>6</v>
      </c>
      <c r="I15" s="40">
        <v>6</v>
      </c>
      <c r="J15" s="40">
        <v>4</v>
      </c>
      <c r="K15" s="40">
        <v>4</v>
      </c>
      <c r="L15" s="40">
        <v>2</v>
      </c>
      <c r="M15" s="40"/>
      <c r="N15" s="40"/>
      <c r="O15" s="40"/>
      <c r="P15" s="40"/>
      <c r="Q15" s="40"/>
      <c r="R15" s="40"/>
      <c r="S15" s="40"/>
      <c r="T15" s="40"/>
      <c r="U15" s="24" t="s">
        <v>16</v>
      </c>
      <c r="V15" s="231" t="s">
        <v>21</v>
      </c>
      <c r="W15" s="26">
        <f t="shared" si="1"/>
        <v>36</v>
      </c>
      <c r="X15" s="243">
        <v>3</v>
      </c>
      <c r="Y15" s="245">
        <v>90</v>
      </c>
      <c r="Z15" s="227" t="s">
        <v>88</v>
      </c>
    </row>
    <row r="16" spans="1:26" ht="20.399999999999999" customHeight="1" thickBot="1">
      <c r="A16" s="271"/>
      <c r="B16" s="230"/>
      <c r="C16" s="27" t="s">
        <v>17</v>
      </c>
      <c r="D16" s="28">
        <v>18</v>
      </c>
      <c r="E16" s="37"/>
      <c r="F16" s="37"/>
      <c r="G16" s="37"/>
      <c r="H16" s="37"/>
      <c r="I16" s="37"/>
      <c r="J16" s="37"/>
      <c r="K16" s="37"/>
      <c r="L16" s="37"/>
      <c r="M16" s="203"/>
      <c r="N16" s="37"/>
      <c r="O16" s="37"/>
      <c r="P16" s="37"/>
      <c r="Q16" s="37"/>
      <c r="R16" s="37"/>
      <c r="S16" s="37"/>
      <c r="T16" s="37"/>
      <c r="U16" s="31" t="s">
        <v>18</v>
      </c>
      <c r="V16" s="232"/>
      <c r="W16" s="26">
        <f t="shared" si="1"/>
        <v>0</v>
      </c>
      <c r="X16" s="244"/>
      <c r="Y16" s="246"/>
      <c r="Z16" s="238"/>
    </row>
    <row r="17" spans="1:26" ht="15" thickBot="1">
      <c r="A17" s="270">
        <v>7</v>
      </c>
      <c r="B17" s="266" t="s">
        <v>32</v>
      </c>
      <c r="C17" s="38" t="s">
        <v>15</v>
      </c>
      <c r="D17" s="21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24"/>
      <c r="V17" s="231" t="s">
        <v>21</v>
      </c>
      <c r="W17" s="26">
        <f t="shared" si="1"/>
        <v>0</v>
      </c>
      <c r="X17" s="243">
        <v>3</v>
      </c>
      <c r="Y17" s="245">
        <v>90</v>
      </c>
      <c r="Z17" s="227" t="s">
        <v>112</v>
      </c>
    </row>
    <row r="18" spans="1:26" ht="15" thickBot="1">
      <c r="A18" s="271"/>
      <c r="B18" s="230"/>
      <c r="C18" s="27" t="s">
        <v>17</v>
      </c>
      <c r="D18" s="28"/>
      <c r="E18" s="36"/>
      <c r="F18" s="37"/>
      <c r="G18" s="37"/>
      <c r="H18" s="37"/>
      <c r="I18" s="37"/>
      <c r="J18" s="37"/>
      <c r="K18" s="37"/>
      <c r="L18" s="37"/>
      <c r="M18" s="203"/>
      <c r="N18" s="37"/>
      <c r="O18" s="37"/>
      <c r="P18" s="37"/>
      <c r="Q18" s="37"/>
      <c r="R18" s="37"/>
      <c r="S18" s="37"/>
      <c r="T18" s="37"/>
      <c r="U18" s="31"/>
      <c r="V18" s="232"/>
      <c r="W18" s="26">
        <f t="shared" si="1"/>
        <v>0</v>
      </c>
      <c r="X18" s="244"/>
      <c r="Y18" s="246"/>
      <c r="Z18" s="238"/>
    </row>
    <row r="19" spans="1:26">
      <c r="A19" s="43"/>
      <c r="B19" s="93"/>
      <c r="C19" s="94"/>
      <c r="D19" s="95">
        <f t="shared" ref="D19:S19" si="2">SUM(D5:D18)</f>
        <v>324</v>
      </c>
      <c r="E19" s="96">
        <f t="shared" si="2"/>
        <v>12</v>
      </c>
      <c r="F19" s="41">
        <f t="shared" si="2"/>
        <v>18</v>
      </c>
      <c r="G19" s="96">
        <f t="shared" si="2"/>
        <v>20</v>
      </c>
      <c r="H19" s="41">
        <f t="shared" si="2"/>
        <v>22</v>
      </c>
      <c r="I19" s="96">
        <f t="shared" si="2"/>
        <v>22</v>
      </c>
      <c r="J19" s="41">
        <f t="shared" si="2"/>
        <v>18</v>
      </c>
      <c r="K19" s="96">
        <f t="shared" si="2"/>
        <v>18</v>
      </c>
      <c r="L19" s="41">
        <f t="shared" si="2"/>
        <v>20</v>
      </c>
      <c r="M19" s="96">
        <f t="shared" si="2"/>
        <v>12</v>
      </c>
      <c r="N19" s="41">
        <f t="shared" si="2"/>
        <v>18</v>
      </c>
      <c r="O19" s="96">
        <f t="shared" si="2"/>
        <v>18</v>
      </c>
      <c r="P19" s="41">
        <f t="shared" si="2"/>
        <v>0</v>
      </c>
      <c r="Q19" s="96">
        <f t="shared" si="2"/>
        <v>0</v>
      </c>
      <c r="R19" s="41">
        <f t="shared" si="2"/>
        <v>0</v>
      </c>
      <c r="S19" s="96">
        <f t="shared" si="2"/>
        <v>0</v>
      </c>
      <c r="T19" s="96"/>
      <c r="U19" s="96">
        <f>SUM(U5:U18)</f>
        <v>0</v>
      </c>
      <c r="V19" s="97"/>
      <c r="W19" s="98">
        <f>SUM(W5:W18)</f>
        <v>198</v>
      </c>
      <c r="X19" s="99"/>
      <c r="Y19" s="100"/>
      <c r="Z19" s="101"/>
    </row>
    <row r="20" spans="1:26">
      <c r="A20" s="43"/>
      <c r="B20" s="93"/>
      <c r="C20" s="94"/>
      <c r="D20" s="102"/>
      <c r="E20" s="103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97"/>
      <c r="W20" s="99"/>
      <c r="X20" s="99"/>
      <c r="Y20" s="100"/>
      <c r="Z20" s="101"/>
    </row>
    <row r="21" spans="1:26">
      <c r="A21" s="43"/>
      <c r="B21" s="104" t="s">
        <v>24</v>
      </c>
      <c r="C21" s="105">
        <v>4</v>
      </c>
      <c r="D21" s="102"/>
      <c r="E21" s="103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97"/>
      <c r="W21" s="99"/>
      <c r="X21" s="99"/>
      <c r="Y21" s="100"/>
      <c r="Z21" s="101"/>
    </row>
    <row r="22" spans="1:26">
      <c r="A22" s="43"/>
      <c r="B22" s="104" t="s">
        <v>25</v>
      </c>
      <c r="C22" s="105">
        <v>3</v>
      </c>
      <c r="D22" s="102"/>
      <c r="E22" s="103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97"/>
      <c r="W22" s="99"/>
      <c r="X22" s="99"/>
      <c r="Y22" s="100"/>
      <c r="Z22" s="101"/>
    </row>
  </sheetData>
  <mergeCells count="47">
    <mergeCell ref="Y1:Y3"/>
    <mergeCell ref="Z1:Z3"/>
    <mergeCell ref="B9:B10"/>
    <mergeCell ref="V9:V10"/>
    <mergeCell ref="V1:V3"/>
    <mergeCell ref="W1:W3"/>
    <mergeCell ref="X1:X3"/>
    <mergeCell ref="Z5:Z6"/>
    <mergeCell ref="Z7:Z8"/>
    <mergeCell ref="X9:X10"/>
    <mergeCell ref="Y9:Y10"/>
    <mergeCell ref="Z9:Z10"/>
    <mergeCell ref="A7:A8"/>
    <mergeCell ref="B7:B8"/>
    <mergeCell ref="V7:V8"/>
    <mergeCell ref="X7:X8"/>
    <mergeCell ref="Y7:Y8"/>
    <mergeCell ref="A5:A6"/>
    <mergeCell ref="B5:B6"/>
    <mergeCell ref="V5:V6"/>
    <mergeCell ref="X5:X6"/>
    <mergeCell ref="Y5:Y6"/>
    <mergeCell ref="V11:V12"/>
    <mergeCell ref="X11:X12"/>
    <mergeCell ref="Y11:Y12"/>
    <mergeCell ref="Z11:Z12"/>
    <mergeCell ref="A13:A14"/>
    <mergeCell ref="B13:B14"/>
    <mergeCell ref="V13:V14"/>
    <mergeCell ref="X13:X14"/>
    <mergeCell ref="Y13:Y14"/>
    <mergeCell ref="A9:A10"/>
    <mergeCell ref="Z17:Z18"/>
    <mergeCell ref="A15:A16"/>
    <mergeCell ref="B15:B16"/>
    <mergeCell ref="V15:V16"/>
    <mergeCell ref="X15:X16"/>
    <mergeCell ref="Y15:Y16"/>
    <mergeCell ref="Z15:Z16"/>
    <mergeCell ref="A17:A18"/>
    <mergeCell ref="B17:B18"/>
    <mergeCell ref="V17:V18"/>
    <mergeCell ref="X17:X18"/>
    <mergeCell ref="Y17:Y18"/>
    <mergeCell ref="Z13:Z14"/>
    <mergeCell ref="A11:A12"/>
    <mergeCell ref="B11:B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11"/>
  <dimension ref="A1:Z26"/>
  <sheetViews>
    <sheetView topLeftCell="A3" zoomScaleNormal="100" workbookViewId="0">
      <selection activeCell="Q22" sqref="Q22"/>
    </sheetView>
  </sheetViews>
  <sheetFormatPr defaultRowHeight="14.4"/>
  <cols>
    <col min="1" max="1" width="4.44140625" customWidth="1"/>
    <col min="2" max="2" width="39.109375" customWidth="1"/>
    <col min="3" max="3" width="6.6640625" customWidth="1"/>
    <col min="4" max="4" width="9.109375" customWidth="1"/>
    <col min="5" max="8" width="3.33203125" bestFit="1" customWidth="1"/>
    <col min="9" max="9" width="3.33203125" customWidth="1"/>
    <col min="10" max="12" width="3.33203125" bestFit="1" customWidth="1"/>
    <col min="13" max="13" width="5.109375" customWidth="1"/>
    <col min="14" max="19" width="3.33203125" bestFit="1" customWidth="1"/>
    <col min="20" max="20" width="3.33203125" customWidth="1"/>
    <col min="21" max="22" width="6.6640625" customWidth="1"/>
    <col min="23" max="23" width="4.6640625" customWidth="1"/>
    <col min="24" max="24" width="4.33203125" customWidth="1"/>
    <col min="25" max="25" width="4.109375" customWidth="1"/>
    <col min="26" max="26" width="34.109375" customWidth="1"/>
  </cols>
  <sheetData>
    <row r="1" spans="1:26" ht="15" thickBot="1">
      <c r="A1" s="1" t="s">
        <v>0</v>
      </c>
      <c r="B1" s="86" t="s">
        <v>1</v>
      </c>
      <c r="C1" s="87" t="s">
        <v>2</v>
      </c>
      <c r="D1" s="1" t="s">
        <v>3</v>
      </c>
      <c r="E1" s="3" t="s">
        <v>4</v>
      </c>
      <c r="F1" s="4" t="s">
        <v>5</v>
      </c>
      <c r="G1" s="5" t="s">
        <v>4</v>
      </c>
      <c r="H1" s="5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6" t="s">
        <v>5</v>
      </c>
      <c r="Q1" s="5" t="s">
        <v>4</v>
      </c>
      <c r="R1" s="5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69.900000000000006" customHeight="1" thickBot="1">
      <c r="A2" s="7">
        <v>2</v>
      </c>
      <c r="B2" s="8" t="s">
        <v>29</v>
      </c>
      <c r="C2" s="9"/>
      <c r="D2" s="9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66" customHeight="1" thickBot="1">
      <c r="A3" s="10" t="s">
        <v>11</v>
      </c>
      <c r="B3" s="88" t="s">
        <v>12</v>
      </c>
      <c r="C3" s="89" t="s">
        <v>13</v>
      </c>
      <c r="D3" s="90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7"/>
      <c r="W3" s="260"/>
      <c r="X3" s="226"/>
      <c r="Y3" s="226"/>
      <c r="Z3" s="262"/>
    </row>
    <row r="4" spans="1:26" ht="15" thickBot="1">
      <c r="A4" s="12"/>
      <c r="B4" s="157" t="s">
        <v>143</v>
      </c>
      <c r="C4" s="12"/>
      <c r="D4" s="13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7"/>
      <c r="W4" s="18"/>
      <c r="X4" s="18"/>
      <c r="Y4" s="18"/>
      <c r="Z4" s="19"/>
    </row>
    <row r="5" spans="1:26" ht="15" customHeight="1" thickBot="1">
      <c r="A5" s="263">
        <v>1</v>
      </c>
      <c r="B5" s="229" t="s">
        <v>62</v>
      </c>
      <c r="C5" s="20" t="s">
        <v>15</v>
      </c>
      <c r="D5" s="21">
        <v>18</v>
      </c>
      <c r="E5" s="40"/>
      <c r="F5" s="40">
        <v>4</v>
      </c>
      <c r="G5" s="40">
        <v>4</v>
      </c>
      <c r="H5" s="40">
        <v>4</v>
      </c>
      <c r="I5" s="40">
        <v>4</v>
      </c>
      <c r="J5" s="40">
        <v>4</v>
      </c>
      <c r="K5" s="40">
        <v>4</v>
      </c>
      <c r="L5" s="40">
        <v>4</v>
      </c>
      <c r="M5" s="40">
        <v>4</v>
      </c>
      <c r="N5" s="40">
        <v>4</v>
      </c>
      <c r="O5" s="40">
        <v>4</v>
      </c>
      <c r="P5" s="40"/>
      <c r="Q5" s="40"/>
      <c r="R5" s="40"/>
      <c r="S5" s="40"/>
      <c r="T5" s="40"/>
      <c r="U5" s="24" t="s">
        <v>16</v>
      </c>
      <c r="V5" s="231" t="s">
        <v>21</v>
      </c>
      <c r="W5" s="26">
        <f>SUM(E5:U5)</f>
        <v>40</v>
      </c>
      <c r="X5" s="243">
        <v>3</v>
      </c>
      <c r="Y5" s="245">
        <v>90</v>
      </c>
      <c r="Z5" s="237" t="s">
        <v>63</v>
      </c>
    </row>
    <row r="6" spans="1:26" ht="15" thickBot="1">
      <c r="A6" s="264"/>
      <c r="B6" s="230"/>
      <c r="C6" s="27" t="s">
        <v>17</v>
      </c>
      <c r="D6" s="28">
        <v>18</v>
      </c>
      <c r="E6" s="37"/>
      <c r="F6" s="37"/>
      <c r="G6" s="37"/>
      <c r="H6" s="37"/>
      <c r="I6" s="37"/>
      <c r="J6" s="37"/>
      <c r="K6" s="37"/>
      <c r="L6" s="37"/>
      <c r="M6" s="203"/>
      <c r="N6" s="37"/>
      <c r="O6" s="37"/>
      <c r="P6" s="37"/>
      <c r="Q6" s="37"/>
      <c r="R6" s="37"/>
      <c r="S6" s="37"/>
      <c r="T6" s="37"/>
      <c r="U6" s="31" t="s">
        <v>18</v>
      </c>
      <c r="V6" s="232"/>
      <c r="W6" s="26">
        <f>SUM(E6:U6)</f>
        <v>0</v>
      </c>
      <c r="X6" s="244"/>
      <c r="Y6" s="246"/>
      <c r="Z6" s="238"/>
    </row>
    <row r="7" spans="1:26" ht="18.75" customHeight="1" thickBot="1">
      <c r="A7" s="263">
        <v>2</v>
      </c>
      <c r="B7" s="266" t="s">
        <v>144</v>
      </c>
      <c r="C7" s="38" t="s">
        <v>15</v>
      </c>
      <c r="D7" s="21">
        <v>18</v>
      </c>
      <c r="E7" s="40">
        <v>4</v>
      </c>
      <c r="F7" s="40">
        <v>4</v>
      </c>
      <c r="G7" s="40">
        <v>6</v>
      </c>
      <c r="H7" s="40">
        <v>6</v>
      </c>
      <c r="I7" s="40">
        <v>6</v>
      </c>
      <c r="J7" s="40">
        <v>4</v>
      </c>
      <c r="K7" s="40">
        <v>4</v>
      </c>
      <c r="L7" s="40">
        <v>2</v>
      </c>
      <c r="M7" s="40"/>
      <c r="N7" s="40"/>
      <c r="O7" s="40"/>
      <c r="P7" s="40"/>
      <c r="Q7" s="40"/>
      <c r="R7" s="40"/>
      <c r="S7" s="40"/>
      <c r="T7" s="40"/>
      <c r="U7" s="24" t="s">
        <v>16</v>
      </c>
      <c r="V7" s="231" t="s">
        <v>21</v>
      </c>
      <c r="W7" s="26">
        <f>SUM(E7:U7)</f>
        <v>36</v>
      </c>
      <c r="X7" s="243">
        <v>3</v>
      </c>
      <c r="Y7" s="245">
        <v>90</v>
      </c>
      <c r="Z7" s="227" t="s">
        <v>88</v>
      </c>
    </row>
    <row r="8" spans="1:26" ht="20.100000000000001" customHeight="1" thickBot="1">
      <c r="A8" s="264"/>
      <c r="B8" s="230"/>
      <c r="C8" s="27" t="s">
        <v>17</v>
      </c>
      <c r="D8" s="28">
        <v>18</v>
      </c>
      <c r="E8" s="37"/>
      <c r="F8" s="37"/>
      <c r="G8" s="37"/>
      <c r="H8" s="37"/>
      <c r="I8" s="37"/>
      <c r="J8" s="37"/>
      <c r="K8" s="37"/>
      <c r="L8" s="37"/>
      <c r="M8" s="203"/>
      <c r="N8" s="37"/>
      <c r="O8" s="37"/>
      <c r="P8" s="37"/>
      <c r="Q8" s="37"/>
      <c r="R8" s="37"/>
      <c r="S8" s="37"/>
      <c r="T8" s="37"/>
      <c r="U8" s="31" t="s">
        <v>18</v>
      </c>
      <c r="V8" s="232"/>
      <c r="W8" s="26">
        <f>SUM(E8:U8)</f>
        <v>0</v>
      </c>
      <c r="X8" s="244"/>
      <c r="Y8" s="246"/>
      <c r="Z8" s="238"/>
    </row>
    <row r="9" spans="1:26" ht="15" thickBot="1">
      <c r="A9" s="263">
        <v>3</v>
      </c>
      <c r="B9" s="229" t="s">
        <v>31</v>
      </c>
      <c r="C9" s="21" t="s">
        <v>15</v>
      </c>
      <c r="D9" s="66">
        <v>18</v>
      </c>
      <c r="E9" s="23">
        <v>2</v>
      </c>
      <c r="F9" s="23">
        <v>4</v>
      </c>
      <c r="G9" s="23">
        <v>4</v>
      </c>
      <c r="H9" s="23">
        <v>4</v>
      </c>
      <c r="I9" s="23">
        <v>4</v>
      </c>
      <c r="J9" s="23"/>
      <c r="K9" s="23"/>
      <c r="L9" s="23">
        <v>2</v>
      </c>
      <c r="M9" s="24">
        <v>2</v>
      </c>
      <c r="N9" s="23">
        <v>2</v>
      </c>
      <c r="O9" s="23">
        <v>2</v>
      </c>
      <c r="P9" s="23"/>
      <c r="Q9" s="23"/>
      <c r="R9" s="23"/>
      <c r="S9" s="23"/>
      <c r="T9" s="23"/>
      <c r="U9" s="24" t="s">
        <v>16</v>
      </c>
      <c r="V9" s="272" t="s">
        <v>23</v>
      </c>
      <c r="W9" s="26">
        <f>SUM(E9:V9)</f>
        <v>26</v>
      </c>
      <c r="X9" s="239">
        <v>2</v>
      </c>
      <c r="Y9" s="239">
        <v>60</v>
      </c>
      <c r="Z9" s="227" t="s">
        <v>130</v>
      </c>
    </row>
    <row r="10" spans="1:26" ht="15" thickBot="1">
      <c r="A10" s="264"/>
      <c r="B10" s="230"/>
      <c r="C10" s="35" t="s">
        <v>22</v>
      </c>
      <c r="D10" s="69">
        <v>16</v>
      </c>
      <c r="E10" s="37"/>
      <c r="F10" s="16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1" t="s">
        <v>18</v>
      </c>
      <c r="V10" s="272"/>
      <c r="W10" s="26">
        <f>SUM(E10:V10)</f>
        <v>0</v>
      </c>
      <c r="X10" s="240"/>
      <c r="Y10" s="240"/>
      <c r="Z10" s="238"/>
    </row>
    <row r="11" spans="1:26" ht="15" thickBot="1">
      <c r="A11" s="263">
        <v>4</v>
      </c>
      <c r="B11" s="229" t="s">
        <v>145</v>
      </c>
      <c r="C11" s="21" t="s">
        <v>15</v>
      </c>
      <c r="D11" s="21">
        <v>18</v>
      </c>
      <c r="E11" s="40">
        <v>2</v>
      </c>
      <c r="F11" s="40">
        <v>2</v>
      </c>
      <c r="G11" s="40">
        <v>2</v>
      </c>
      <c r="H11" s="40">
        <v>2</v>
      </c>
      <c r="I11" s="40"/>
      <c r="J11" s="40"/>
      <c r="K11" s="40"/>
      <c r="L11" s="40">
        <v>2</v>
      </c>
      <c r="M11" s="40">
        <v>2</v>
      </c>
      <c r="N11" s="40">
        <v>2</v>
      </c>
      <c r="O11" s="40">
        <v>2</v>
      </c>
      <c r="P11" s="40"/>
      <c r="Q11" s="40"/>
      <c r="R11" s="40"/>
      <c r="S11" s="40"/>
      <c r="T11" s="40"/>
      <c r="U11" s="24" t="s">
        <v>16</v>
      </c>
      <c r="V11" s="272" t="s">
        <v>23</v>
      </c>
      <c r="W11" s="26">
        <f>SUM(E11:U11)</f>
        <v>16</v>
      </c>
      <c r="X11" s="243">
        <v>2</v>
      </c>
      <c r="Y11" s="245">
        <v>60</v>
      </c>
      <c r="Z11" s="227" t="s">
        <v>130</v>
      </c>
    </row>
    <row r="12" spans="1:26" ht="15" thickBot="1">
      <c r="A12" s="264"/>
      <c r="B12" s="230"/>
      <c r="C12" s="35" t="s">
        <v>22</v>
      </c>
      <c r="D12" s="28">
        <v>18</v>
      </c>
      <c r="E12" s="37"/>
      <c r="F12" s="37"/>
      <c r="G12" s="37"/>
      <c r="H12" s="37"/>
      <c r="I12" s="37"/>
      <c r="J12" s="37"/>
      <c r="K12" s="37"/>
      <c r="L12" s="37"/>
      <c r="M12" s="203"/>
      <c r="N12" s="37"/>
      <c r="O12" s="37"/>
      <c r="P12" s="37"/>
      <c r="Q12" s="37"/>
      <c r="R12" s="37"/>
      <c r="S12" s="37"/>
      <c r="T12" s="37"/>
      <c r="U12" s="31" t="s">
        <v>18</v>
      </c>
      <c r="V12" s="272"/>
      <c r="W12" s="26">
        <f>SUM(E12:U12)</f>
        <v>0</v>
      </c>
      <c r="X12" s="244"/>
      <c r="Y12" s="246"/>
      <c r="Z12" s="238"/>
    </row>
    <row r="13" spans="1:26" ht="15" thickBot="1">
      <c r="A13" s="263">
        <v>5</v>
      </c>
      <c r="B13" s="229" t="s">
        <v>146</v>
      </c>
      <c r="C13" s="21" t="s">
        <v>15</v>
      </c>
      <c r="D13" s="21"/>
      <c r="E13" s="23"/>
      <c r="F13" s="23"/>
      <c r="G13" s="23"/>
      <c r="H13" s="23"/>
      <c r="I13" s="23"/>
      <c r="J13" s="23">
        <v>2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4"/>
      <c r="V13" s="231" t="s">
        <v>21</v>
      </c>
      <c r="W13" s="26">
        <f>SUM(E13:U13)</f>
        <v>2</v>
      </c>
      <c r="X13" s="239">
        <v>3</v>
      </c>
      <c r="Y13" s="239">
        <v>90</v>
      </c>
      <c r="Z13" s="227" t="s">
        <v>45</v>
      </c>
    </row>
    <row r="14" spans="1:26" ht="21" customHeight="1" thickBot="1">
      <c r="A14" s="264"/>
      <c r="B14" s="230"/>
      <c r="C14" s="35" t="s">
        <v>22</v>
      </c>
      <c r="D14" s="35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1"/>
      <c r="V14" s="232"/>
      <c r="W14" s="26">
        <f>SUM(E14:U14)</f>
        <v>0</v>
      </c>
      <c r="X14" s="240"/>
      <c r="Y14" s="240"/>
      <c r="Z14" s="238"/>
    </row>
    <row r="15" spans="1:26" ht="15" customHeight="1" thickBot="1">
      <c r="A15" s="270">
        <v>6</v>
      </c>
      <c r="B15" s="229" t="s">
        <v>40</v>
      </c>
      <c r="C15" s="20" t="s">
        <v>15</v>
      </c>
      <c r="D15" s="66">
        <v>18</v>
      </c>
      <c r="E15" s="23"/>
      <c r="F15" s="23"/>
      <c r="G15" s="23"/>
      <c r="H15" s="23">
        <v>2</v>
      </c>
      <c r="I15" s="23">
        <v>2</v>
      </c>
      <c r="J15" s="23">
        <v>2</v>
      </c>
      <c r="K15" s="23">
        <v>2</v>
      </c>
      <c r="L15" s="23">
        <v>4</v>
      </c>
      <c r="M15" s="24"/>
      <c r="N15" s="23">
        <v>4</v>
      </c>
      <c r="O15" s="23">
        <v>4</v>
      </c>
      <c r="P15" s="23"/>
      <c r="Q15" s="23"/>
      <c r="R15" s="23"/>
      <c r="S15" s="23"/>
      <c r="T15" s="23"/>
      <c r="U15" s="24" t="s">
        <v>16</v>
      </c>
      <c r="V15" s="272" t="s">
        <v>23</v>
      </c>
      <c r="W15" s="26">
        <f>SUM(E15:V15)</f>
        <v>20</v>
      </c>
      <c r="X15" s="239">
        <v>5</v>
      </c>
      <c r="Y15" s="239">
        <v>150</v>
      </c>
      <c r="Z15" s="237" t="s">
        <v>45</v>
      </c>
    </row>
    <row r="16" spans="1:26" ht="15" thickBot="1">
      <c r="A16" s="271"/>
      <c r="B16" s="230"/>
      <c r="C16" s="27" t="s">
        <v>17</v>
      </c>
      <c r="D16" s="69">
        <v>34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1" t="s">
        <v>18</v>
      </c>
      <c r="V16" s="272"/>
      <c r="W16" s="26">
        <f>SUM(E16:V16)</f>
        <v>0</v>
      </c>
      <c r="X16" s="240"/>
      <c r="Y16" s="240"/>
      <c r="Z16" s="238"/>
    </row>
    <row r="17" spans="1:26" ht="15" thickBot="1">
      <c r="A17" s="270">
        <v>7</v>
      </c>
      <c r="B17" s="266" t="s">
        <v>147</v>
      </c>
      <c r="C17" s="38" t="s">
        <v>15</v>
      </c>
      <c r="D17" s="21">
        <v>16</v>
      </c>
      <c r="E17" s="40">
        <v>4</v>
      </c>
      <c r="F17" s="40">
        <v>4</v>
      </c>
      <c r="G17" s="40">
        <v>4</v>
      </c>
      <c r="H17" s="40">
        <v>4</v>
      </c>
      <c r="I17" s="40">
        <v>4</v>
      </c>
      <c r="J17" s="40">
        <v>4</v>
      </c>
      <c r="K17" s="40">
        <v>4</v>
      </c>
      <c r="L17" s="40">
        <v>4</v>
      </c>
      <c r="M17" s="40">
        <v>2</v>
      </c>
      <c r="N17" s="40">
        <v>4</v>
      </c>
      <c r="O17" s="40">
        <v>4</v>
      </c>
      <c r="P17" s="40"/>
      <c r="Q17" s="40"/>
      <c r="R17" s="40"/>
      <c r="S17" s="40"/>
      <c r="T17" s="40"/>
      <c r="U17" s="24" t="s">
        <v>16</v>
      </c>
      <c r="V17" s="272" t="s">
        <v>23</v>
      </c>
      <c r="W17" s="26">
        <f>SUM(E17:U17)</f>
        <v>42</v>
      </c>
      <c r="X17" s="243">
        <v>4</v>
      </c>
      <c r="Y17" s="245">
        <v>120</v>
      </c>
      <c r="Z17" s="227" t="s">
        <v>112</v>
      </c>
    </row>
    <row r="18" spans="1:26" ht="15" thickBot="1">
      <c r="A18" s="271"/>
      <c r="B18" s="230"/>
      <c r="C18" s="27" t="s">
        <v>22</v>
      </c>
      <c r="D18" s="28">
        <v>34</v>
      </c>
      <c r="E18" s="37"/>
      <c r="F18" s="37"/>
      <c r="G18" s="37"/>
      <c r="H18" s="37"/>
      <c r="I18" s="37"/>
      <c r="J18" s="37"/>
      <c r="K18" s="37"/>
      <c r="L18" s="37"/>
      <c r="M18" s="203"/>
      <c r="N18" s="37"/>
      <c r="O18" s="37"/>
      <c r="P18" s="37"/>
      <c r="Q18" s="37"/>
      <c r="R18" s="37"/>
      <c r="S18" s="37"/>
      <c r="T18" s="37"/>
      <c r="U18" s="31" t="s">
        <v>18</v>
      </c>
      <c r="V18" s="272"/>
      <c r="W18" s="26">
        <f>SUM(E18:U18)</f>
        <v>0</v>
      </c>
      <c r="X18" s="244"/>
      <c r="Y18" s="246"/>
      <c r="Z18" s="238"/>
    </row>
    <row r="19" spans="1:26" ht="15" thickBot="1">
      <c r="A19" s="270">
        <v>8</v>
      </c>
      <c r="B19" s="266" t="s">
        <v>67</v>
      </c>
      <c r="C19" s="38" t="s">
        <v>15</v>
      </c>
      <c r="D19" s="21">
        <v>16</v>
      </c>
      <c r="E19" s="40">
        <v>2</v>
      </c>
      <c r="F19" s="40">
        <v>2</v>
      </c>
      <c r="G19" s="40">
        <v>2</v>
      </c>
      <c r="H19" s="40">
        <v>2</v>
      </c>
      <c r="I19" s="40"/>
      <c r="J19" s="40"/>
      <c r="K19" s="40"/>
      <c r="L19" s="40">
        <v>2</v>
      </c>
      <c r="M19" s="40">
        <v>2</v>
      </c>
      <c r="N19" s="40">
        <v>2</v>
      </c>
      <c r="O19" s="40">
        <v>2</v>
      </c>
      <c r="P19" s="40"/>
      <c r="Q19" s="40"/>
      <c r="R19" s="40"/>
      <c r="S19" s="40"/>
      <c r="T19" s="40"/>
      <c r="U19" s="24"/>
      <c r="V19" s="231" t="s">
        <v>21</v>
      </c>
      <c r="W19" s="26">
        <f>SUM(E19:U19)</f>
        <v>16</v>
      </c>
      <c r="X19" s="243">
        <v>2</v>
      </c>
      <c r="Y19" s="245">
        <v>60</v>
      </c>
      <c r="Z19" s="227" t="s">
        <v>130</v>
      </c>
    </row>
    <row r="20" spans="1:26" ht="15" thickBot="1">
      <c r="A20" s="271"/>
      <c r="B20" s="230"/>
      <c r="C20" s="27" t="s">
        <v>22</v>
      </c>
      <c r="D20" s="28">
        <v>16</v>
      </c>
      <c r="E20" s="37"/>
      <c r="F20" s="37"/>
      <c r="G20" s="37"/>
      <c r="H20" s="37"/>
      <c r="I20" s="37"/>
      <c r="J20" s="37"/>
      <c r="K20" s="37"/>
      <c r="L20" s="37"/>
      <c r="M20" s="203"/>
      <c r="N20" s="37"/>
      <c r="O20" s="37"/>
      <c r="P20" s="37"/>
      <c r="Q20" s="37"/>
      <c r="R20" s="37"/>
      <c r="S20" s="37"/>
      <c r="T20" s="37"/>
      <c r="U20" s="31"/>
      <c r="V20" s="232"/>
      <c r="W20" s="26">
        <f>SUM(E20:U20)</f>
        <v>0</v>
      </c>
      <c r="X20" s="244"/>
      <c r="Y20" s="246"/>
      <c r="Z20" s="238"/>
    </row>
    <row r="21" spans="1:26" ht="15" customHeight="1" thickBot="1">
      <c r="A21" s="270">
        <v>9</v>
      </c>
      <c r="B21" s="229" t="s">
        <v>28</v>
      </c>
      <c r="C21" s="21" t="s">
        <v>15</v>
      </c>
      <c r="D21" s="66">
        <v>36</v>
      </c>
      <c r="E21" s="23"/>
      <c r="F21" s="23">
        <v>2</v>
      </c>
      <c r="G21" s="23">
        <v>2</v>
      </c>
      <c r="H21" s="23">
        <v>2</v>
      </c>
      <c r="I21" s="23">
        <v>2</v>
      </c>
      <c r="J21" s="23">
        <v>2</v>
      </c>
      <c r="K21" s="23">
        <v>4</v>
      </c>
      <c r="L21" s="23">
        <v>4</v>
      </c>
      <c r="M21" s="24">
        <v>4</v>
      </c>
      <c r="N21" s="23">
        <v>4</v>
      </c>
      <c r="O21" s="23">
        <v>4</v>
      </c>
      <c r="P21" s="23"/>
      <c r="Q21" s="23"/>
      <c r="R21" s="23"/>
      <c r="S21" s="23"/>
      <c r="T21" s="23"/>
      <c r="U21" s="24" t="s">
        <v>16</v>
      </c>
      <c r="V21" s="231" t="s">
        <v>21</v>
      </c>
      <c r="W21" s="26">
        <f>SUM(E21:V21)</f>
        <v>30</v>
      </c>
      <c r="X21" s="239">
        <v>6</v>
      </c>
      <c r="Y21" s="239">
        <v>180</v>
      </c>
      <c r="Z21" s="237" t="s">
        <v>63</v>
      </c>
    </row>
    <row r="22" spans="1:26" ht="15" thickBot="1">
      <c r="A22" s="271"/>
      <c r="B22" s="230"/>
      <c r="C22" s="35" t="s">
        <v>22</v>
      </c>
      <c r="D22" s="69">
        <v>36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1" t="s">
        <v>18</v>
      </c>
      <c r="V22" s="232"/>
      <c r="W22" s="26">
        <f>SUM(E22:V22)</f>
        <v>0</v>
      </c>
      <c r="X22" s="240"/>
      <c r="Y22" s="240"/>
      <c r="Z22" s="238"/>
    </row>
    <row r="23" spans="1:26">
      <c r="A23" s="43"/>
      <c r="B23" s="93"/>
      <c r="C23" s="94"/>
      <c r="D23" s="95">
        <f t="shared" ref="D23:S23" si="0">SUM(D5:D22)</f>
        <v>348</v>
      </c>
      <c r="E23" s="96">
        <f t="shared" si="0"/>
        <v>14</v>
      </c>
      <c r="F23" s="41">
        <f t="shared" si="0"/>
        <v>22</v>
      </c>
      <c r="G23" s="96">
        <f t="shared" si="0"/>
        <v>24</v>
      </c>
      <c r="H23" s="41">
        <f t="shared" si="0"/>
        <v>26</v>
      </c>
      <c r="I23" s="96">
        <f t="shared" si="0"/>
        <v>22</v>
      </c>
      <c r="J23" s="41">
        <f t="shared" si="0"/>
        <v>18</v>
      </c>
      <c r="K23" s="96">
        <f t="shared" si="0"/>
        <v>18</v>
      </c>
      <c r="L23" s="41">
        <f t="shared" si="0"/>
        <v>24</v>
      </c>
      <c r="M23" s="96">
        <f t="shared" si="0"/>
        <v>16</v>
      </c>
      <c r="N23" s="41">
        <f t="shared" si="0"/>
        <v>22</v>
      </c>
      <c r="O23" s="96">
        <f t="shared" si="0"/>
        <v>22</v>
      </c>
      <c r="P23" s="41">
        <f t="shared" si="0"/>
        <v>0</v>
      </c>
      <c r="Q23" s="96">
        <f t="shared" si="0"/>
        <v>0</v>
      </c>
      <c r="R23" s="41">
        <f t="shared" si="0"/>
        <v>0</v>
      </c>
      <c r="S23" s="96">
        <f t="shared" si="0"/>
        <v>0</v>
      </c>
      <c r="T23" s="96"/>
      <c r="U23" s="96">
        <f>SUM(U5:U22)</f>
        <v>0</v>
      </c>
      <c r="V23" s="97"/>
      <c r="W23" s="98">
        <f>SUM(W5:W22)</f>
        <v>228</v>
      </c>
      <c r="X23" s="99"/>
      <c r="Y23" s="100"/>
      <c r="Z23" s="101"/>
    </row>
    <row r="24" spans="1:26">
      <c r="A24" s="43"/>
      <c r="B24" s="93"/>
      <c r="C24" s="94"/>
      <c r="D24" s="102"/>
      <c r="E24" s="103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97"/>
      <c r="W24" s="99"/>
      <c r="X24" s="99"/>
      <c r="Y24" s="100"/>
      <c r="Z24" s="101"/>
    </row>
    <row r="25" spans="1:26">
      <c r="A25" s="43"/>
      <c r="B25" s="104" t="s">
        <v>24</v>
      </c>
      <c r="C25" s="105">
        <v>5</v>
      </c>
      <c r="D25" s="102"/>
      <c r="E25" s="103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97"/>
      <c r="W25" s="99"/>
      <c r="X25" s="99"/>
      <c r="Y25" s="100"/>
      <c r="Z25" s="101"/>
    </row>
    <row r="26" spans="1:26">
      <c r="A26" s="43"/>
      <c r="B26" s="104" t="s">
        <v>25</v>
      </c>
      <c r="C26" s="105">
        <v>4</v>
      </c>
      <c r="D26" s="102"/>
      <c r="E26" s="103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97"/>
      <c r="W26" s="99"/>
      <c r="X26" s="99"/>
      <c r="Y26" s="100"/>
      <c r="Z26" s="101"/>
    </row>
  </sheetData>
  <mergeCells count="59">
    <mergeCell ref="Z17:Z18"/>
    <mergeCell ref="A19:A20"/>
    <mergeCell ref="B19:B20"/>
    <mergeCell ref="V19:V20"/>
    <mergeCell ref="X19:X20"/>
    <mergeCell ref="Y19:Y20"/>
    <mergeCell ref="Z19:Z20"/>
    <mergeCell ref="A17:A18"/>
    <mergeCell ref="B17:B18"/>
    <mergeCell ref="V17:V18"/>
    <mergeCell ref="X17:X18"/>
    <mergeCell ref="Y17:Y18"/>
    <mergeCell ref="A9:A10"/>
    <mergeCell ref="Z21:Z22"/>
    <mergeCell ref="A15:A16"/>
    <mergeCell ref="B15:B16"/>
    <mergeCell ref="V15:V16"/>
    <mergeCell ref="X15:X16"/>
    <mergeCell ref="Y15:Y16"/>
    <mergeCell ref="Z15:Z16"/>
    <mergeCell ref="A21:A22"/>
    <mergeCell ref="B21:B22"/>
    <mergeCell ref="V21:V22"/>
    <mergeCell ref="X21:X22"/>
    <mergeCell ref="Y21:Y22"/>
    <mergeCell ref="Z13:Z14"/>
    <mergeCell ref="A11:A12"/>
    <mergeCell ref="B11:B12"/>
    <mergeCell ref="V11:V12"/>
    <mergeCell ref="X11:X12"/>
    <mergeCell ref="Y11:Y12"/>
    <mergeCell ref="Z11:Z12"/>
    <mergeCell ref="A13:A14"/>
    <mergeCell ref="B13:B14"/>
    <mergeCell ref="V13:V14"/>
    <mergeCell ref="X13:X14"/>
    <mergeCell ref="Y13:Y14"/>
    <mergeCell ref="A5:A6"/>
    <mergeCell ref="B5:B6"/>
    <mergeCell ref="V5:V6"/>
    <mergeCell ref="X5:X6"/>
    <mergeCell ref="Y5:Y6"/>
    <mergeCell ref="A7:A8"/>
    <mergeCell ref="B7:B8"/>
    <mergeCell ref="V7:V8"/>
    <mergeCell ref="X7:X8"/>
    <mergeCell ref="Y7:Y8"/>
    <mergeCell ref="Y1:Y3"/>
    <mergeCell ref="Z1:Z3"/>
    <mergeCell ref="B9:B10"/>
    <mergeCell ref="V9:V10"/>
    <mergeCell ref="V1:V3"/>
    <mergeCell ref="W1:W3"/>
    <mergeCell ref="X1:X3"/>
    <mergeCell ref="Z5:Z6"/>
    <mergeCell ref="Z7:Z8"/>
    <mergeCell ref="X9:X10"/>
    <mergeCell ref="Y9:Y10"/>
    <mergeCell ref="Z9:Z10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26"/>
  <sheetViews>
    <sheetView topLeftCell="A4" workbookViewId="0">
      <selection activeCell="O21" sqref="O21"/>
    </sheetView>
  </sheetViews>
  <sheetFormatPr defaultRowHeight="14.4"/>
  <cols>
    <col min="1" max="1" width="4.44140625" customWidth="1"/>
    <col min="2" max="2" width="38.88671875" customWidth="1"/>
    <col min="3" max="3" width="6.6640625" customWidth="1"/>
    <col min="4" max="4" width="9.109375" customWidth="1"/>
    <col min="5" max="8" width="3.33203125" bestFit="1" customWidth="1"/>
    <col min="9" max="9" width="3.33203125" customWidth="1"/>
    <col min="10" max="12" width="3.33203125" bestFit="1" customWidth="1"/>
    <col min="13" max="13" width="5.109375" customWidth="1"/>
    <col min="14" max="19" width="3.33203125" bestFit="1" customWidth="1"/>
    <col min="20" max="20" width="3.33203125" customWidth="1"/>
    <col min="21" max="22" width="6.6640625" customWidth="1"/>
    <col min="23" max="23" width="4.6640625" customWidth="1"/>
    <col min="24" max="24" width="4.33203125" customWidth="1"/>
    <col min="25" max="25" width="4.109375" customWidth="1"/>
    <col min="26" max="26" width="34.109375" customWidth="1"/>
  </cols>
  <sheetData>
    <row r="1" spans="1:26" ht="15" thickBot="1">
      <c r="A1" s="1" t="s">
        <v>0</v>
      </c>
      <c r="B1" s="86" t="s">
        <v>1</v>
      </c>
      <c r="C1" s="87" t="s">
        <v>2</v>
      </c>
      <c r="D1" s="1" t="s">
        <v>3</v>
      </c>
      <c r="E1" s="3" t="s">
        <v>4</v>
      </c>
      <c r="F1" s="4" t="s">
        <v>5</v>
      </c>
      <c r="G1" s="5" t="s">
        <v>4</v>
      </c>
      <c r="H1" s="5" t="s">
        <v>5</v>
      </c>
      <c r="I1" s="5" t="s">
        <v>4</v>
      </c>
      <c r="J1" s="5" t="s">
        <v>5</v>
      </c>
      <c r="K1" s="5" t="s">
        <v>4</v>
      </c>
      <c r="L1" s="5" t="s">
        <v>5</v>
      </c>
      <c r="M1" s="5" t="s">
        <v>4</v>
      </c>
      <c r="N1" s="5" t="s">
        <v>5</v>
      </c>
      <c r="O1" s="5" t="s">
        <v>4</v>
      </c>
      <c r="P1" s="6" t="s">
        <v>5</v>
      </c>
      <c r="Q1" s="5" t="s">
        <v>4</v>
      </c>
      <c r="R1" s="5" t="s">
        <v>5</v>
      </c>
      <c r="S1" s="5" t="s">
        <v>4</v>
      </c>
      <c r="T1" s="5" t="s">
        <v>5</v>
      </c>
      <c r="U1" s="5" t="s">
        <v>4</v>
      </c>
      <c r="V1" s="255" t="s">
        <v>6</v>
      </c>
      <c r="W1" s="258" t="s">
        <v>7</v>
      </c>
      <c r="X1" s="224" t="s">
        <v>8</v>
      </c>
      <c r="Y1" s="224" t="s">
        <v>9</v>
      </c>
      <c r="Z1" s="253" t="s">
        <v>10</v>
      </c>
    </row>
    <row r="2" spans="1:26" ht="59.4" customHeight="1" thickBot="1">
      <c r="A2" s="7" t="s">
        <v>54</v>
      </c>
      <c r="B2" s="8" t="s">
        <v>29</v>
      </c>
      <c r="C2" s="9"/>
      <c r="D2" s="9">
        <v>1</v>
      </c>
      <c r="E2" s="163">
        <v>45905</v>
      </c>
      <c r="F2" s="163">
        <v>45912</v>
      </c>
      <c r="G2" s="163">
        <v>45919</v>
      </c>
      <c r="H2" s="163">
        <v>45926</v>
      </c>
      <c r="I2" s="163">
        <v>45933</v>
      </c>
      <c r="J2" s="163">
        <v>45940</v>
      </c>
      <c r="K2" s="163">
        <v>45947</v>
      </c>
      <c r="L2" s="163">
        <v>45954</v>
      </c>
      <c r="M2" s="163">
        <v>45961</v>
      </c>
      <c r="N2" s="163">
        <v>45968</v>
      </c>
      <c r="O2" s="163">
        <v>45975</v>
      </c>
      <c r="P2" s="163">
        <v>45982</v>
      </c>
      <c r="Q2" s="163">
        <v>45989</v>
      </c>
      <c r="R2" s="164">
        <v>45996</v>
      </c>
      <c r="S2" s="164">
        <v>46003</v>
      </c>
      <c r="T2" s="164">
        <v>46010</v>
      </c>
      <c r="U2" s="164">
        <v>46017</v>
      </c>
      <c r="V2" s="256"/>
      <c r="W2" s="259"/>
      <c r="X2" s="225"/>
      <c r="Y2" s="225"/>
      <c r="Z2" s="261"/>
    </row>
    <row r="3" spans="1:26" ht="58.2" customHeight="1" thickBot="1">
      <c r="A3" s="10" t="s">
        <v>11</v>
      </c>
      <c r="B3" s="88" t="s">
        <v>12</v>
      </c>
      <c r="C3" s="89" t="s">
        <v>13</v>
      </c>
      <c r="D3" s="90" t="s">
        <v>14</v>
      </c>
      <c r="E3" s="163">
        <v>45901</v>
      </c>
      <c r="F3" s="163">
        <v>45908</v>
      </c>
      <c r="G3" s="163">
        <v>45915</v>
      </c>
      <c r="H3" s="163">
        <v>45922</v>
      </c>
      <c r="I3" s="163">
        <v>45929</v>
      </c>
      <c r="J3" s="163">
        <v>45936</v>
      </c>
      <c r="K3" s="163">
        <v>45943</v>
      </c>
      <c r="L3" s="163">
        <v>45950</v>
      </c>
      <c r="M3" s="163">
        <v>45957</v>
      </c>
      <c r="N3" s="163">
        <v>45964</v>
      </c>
      <c r="O3" s="163">
        <v>45971</v>
      </c>
      <c r="P3" s="163">
        <v>45978</v>
      </c>
      <c r="Q3" s="163">
        <v>45985</v>
      </c>
      <c r="R3" s="164">
        <v>45992</v>
      </c>
      <c r="S3" s="164">
        <v>45999</v>
      </c>
      <c r="T3" s="164">
        <v>46006</v>
      </c>
      <c r="U3" s="164">
        <v>46013</v>
      </c>
      <c r="V3" s="257"/>
      <c r="W3" s="260"/>
      <c r="X3" s="226"/>
      <c r="Y3" s="226"/>
      <c r="Z3" s="262"/>
    </row>
    <row r="4" spans="1:26" ht="15" thickBot="1">
      <c r="A4" s="12"/>
      <c r="B4" s="157" t="s">
        <v>89</v>
      </c>
      <c r="C4" s="12"/>
      <c r="D4" s="13"/>
      <c r="E4" s="14">
        <v>1</v>
      </c>
      <c r="F4" s="15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16">
        <v>11</v>
      </c>
      <c r="P4" s="16">
        <v>12</v>
      </c>
      <c r="Q4" s="16">
        <v>13</v>
      </c>
      <c r="R4" s="16">
        <v>14</v>
      </c>
      <c r="S4" s="16">
        <v>15</v>
      </c>
      <c r="T4" s="16">
        <v>16</v>
      </c>
      <c r="U4" s="16">
        <v>17</v>
      </c>
      <c r="V4" s="17"/>
      <c r="W4" s="18"/>
      <c r="X4" s="18"/>
      <c r="Y4" s="18"/>
      <c r="Z4" s="19"/>
    </row>
    <row r="5" spans="1:26" ht="15" customHeight="1" thickBot="1">
      <c r="A5" s="263">
        <v>1</v>
      </c>
      <c r="B5" s="229" t="s">
        <v>62</v>
      </c>
      <c r="C5" s="20" t="s">
        <v>15</v>
      </c>
      <c r="D5" s="21">
        <v>18</v>
      </c>
      <c r="E5" s="40"/>
      <c r="F5" s="40">
        <v>4</v>
      </c>
      <c r="G5" s="40">
        <v>4</v>
      </c>
      <c r="H5" s="40">
        <v>4</v>
      </c>
      <c r="I5" s="40">
        <v>4</v>
      </c>
      <c r="J5" s="40">
        <v>4</v>
      </c>
      <c r="K5" s="40">
        <v>4</v>
      </c>
      <c r="L5" s="40">
        <v>4</v>
      </c>
      <c r="M5" s="40">
        <v>4</v>
      </c>
      <c r="N5" s="40">
        <v>4</v>
      </c>
      <c r="O5" s="40">
        <v>4</v>
      </c>
      <c r="P5" s="40"/>
      <c r="Q5" s="40"/>
      <c r="R5" s="40"/>
      <c r="S5" s="40"/>
      <c r="T5" s="40"/>
      <c r="U5" s="24" t="s">
        <v>16</v>
      </c>
      <c r="V5" s="231" t="s">
        <v>21</v>
      </c>
      <c r="W5" s="26">
        <f>SUM(E5:U5)</f>
        <v>40</v>
      </c>
      <c r="X5" s="243">
        <v>3</v>
      </c>
      <c r="Y5" s="245">
        <v>90</v>
      </c>
      <c r="Z5" s="237" t="s">
        <v>63</v>
      </c>
    </row>
    <row r="6" spans="1:26" ht="15" thickBot="1">
      <c r="A6" s="264"/>
      <c r="B6" s="230"/>
      <c r="C6" s="27" t="s">
        <v>17</v>
      </c>
      <c r="D6" s="28">
        <v>18</v>
      </c>
      <c r="E6" s="37"/>
      <c r="F6" s="37"/>
      <c r="G6" s="37"/>
      <c r="H6" s="37"/>
      <c r="I6" s="37"/>
      <c r="J6" s="37"/>
      <c r="K6" s="37"/>
      <c r="L6" s="37"/>
      <c r="M6" s="203"/>
      <c r="N6" s="37"/>
      <c r="O6" s="37"/>
      <c r="P6" s="37"/>
      <c r="Q6" s="37"/>
      <c r="R6" s="37"/>
      <c r="S6" s="37"/>
      <c r="T6" s="37"/>
      <c r="U6" s="31" t="s">
        <v>18</v>
      </c>
      <c r="V6" s="232"/>
      <c r="W6" s="26">
        <f>SUM(E6:U6)</f>
        <v>0</v>
      </c>
      <c r="X6" s="244"/>
      <c r="Y6" s="246"/>
      <c r="Z6" s="238"/>
    </row>
    <row r="7" spans="1:26" ht="20.399999999999999" customHeight="1" thickBot="1">
      <c r="A7" s="263">
        <v>2</v>
      </c>
      <c r="B7" s="266" t="s">
        <v>144</v>
      </c>
      <c r="C7" s="38" t="s">
        <v>15</v>
      </c>
      <c r="D7" s="21">
        <v>18</v>
      </c>
      <c r="E7" s="40">
        <v>4</v>
      </c>
      <c r="F7" s="40">
        <v>4</v>
      </c>
      <c r="G7" s="40">
        <v>6</v>
      </c>
      <c r="H7" s="40">
        <v>6</v>
      </c>
      <c r="I7" s="40">
        <v>6</v>
      </c>
      <c r="J7" s="40">
        <v>4</v>
      </c>
      <c r="K7" s="40">
        <v>4</v>
      </c>
      <c r="L7" s="40">
        <v>2</v>
      </c>
      <c r="M7" s="40"/>
      <c r="N7" s="40"/>
      <c r="O7" s="40"/>
      <c r="P7" s="40"/>
      <c r="Q7" s="40"/>
      <c r="R7" s="40"/>
      <c r="S7" s="40"/>
      <c r="T7" s="40"/>
      <c r="U7" s="24" t="s">
        <v>16</v>
      </c>
      <c r="V7" s="231" t="s">
        <v>21</v>
      </c>
      <c r="W7" s="26">
        <f>SUM(E7:U7)</f>
        <v>36</v>
      </c>
      <c r="X7" s="243">
        <v>3</v>
      </c>
      <c r="Y7" s="245">
        <v>90</v>
      </c>
      <c r="Z7" s="227" t="s">
        <v>88</v>
      </c>
    </row>
    <row r="8" spans="1:26" ht="19.8" customHeight="1" thickBot="1">
      <c r="A8" s="264"/>
      <c r="B8" s="230"/>
      <c r="C8" s="27" t="s">
        <v>17</v>
      </c>
      <c r="D8" s="28">
        <v>18</v>
      </c>
      <c r="E8" s="37"/>
      <c r="F8" s="37"/>
      <c r="G8" s="37"/>
      <c r="H8" s="37"/>
      <c r="I8" s="37"/>
      <c r="J8" s="37"/>
      <c r="K8" s="37"/>
      <c r="L8" s="37"/>
      <c r="M8" s="203"/>
      <c r="N8" s="37"/>
      <c r="O8" s="37"/>
      <c r="P8" s="37"/>
      <c r="Q8" s="37"/>
      <c r="R8" s="37"/>
      <c r="S8" s="37"/>
      <c r="T8" s="37"/>
      <c r="U8" s="31" t="s">
        <v>18</v>
      </c>
      <c r="V8" s="232"/>
      <c r="W8" s="26">
        <f>SUM(E8:U8)</f>
        <v>0</v>
      </c>
      <c r="X8" s="244"/>
      <c r="Y8" s="246"/>
      <c r="Z8" s="238"/>
    </row>
    <row r="9" spans="1:26" ht="15" customHeight="1" thickBot="1">
      <c r="A9" s="263">
        <v>3</v>
      </c>
      <c r="B9" s="229" t="s">
        <v>31</v>
      </c>
      <c r="C9" s="21" t="s">
        <v>15</v>
      </c>
      <c r="D9" s="66">
        <v>18</v>
      </c>
      <c r="E9" s="23">
        <v>2</v>
      </c>
      <c r="F9" s="23">
        <v>4</v>
      </c>
      <c r="G9" s="23">
        <v>4</v>
      </c>
      <c r="H9" s="23">
        <v>4</v>
      </c>
      <c r="I9" s="23">
        <v>4</v>
      </c>
      <c r="J9" s="23"/>
      <c r="K9" s="23"/>
      <c r="L9" s="23">
        <v>2</v>
      </c>
      <c r="M9" s="24">
        <v>2</v>
      </c>
      <c r="N9" s="23">
        <v>2</v>
      </c>
      <c r="O9" s="23">
        <v>2</v>
      </c>
      <c r="P9" s="23"/>
      <c r="Q9" s="23"/>
      <c r="R9" s="23"/>
      <c r="S9" s="23"/>
      <c r="T9" s="23"/>
      <c r="U9" s="24" t="s">
        <v>16</v>
      </c>
      <c r="V9" s="272" t="s">
        <v>23</v>
      </c>
      <c r="W9" s="26">
        <f>SUM(E9:V9)</f>
        <v>26</v>
      </c>
      <c r="X9" s="239">
        <v>2</v>
      </c>
      <c r="Y9" s="239">
        <v>60</v>
      </c>
      <c r="Z9" s="227" t="s">
        <v>130</v>
      </c>
    </row>
    <row r="10" spans="1:26" ht="15" thickBot="1">
      <c r="A10" s="264"/>
      <c r="B10" s="230"/>
      <c r="C10" s="35" t="s">
        <v>22</v>
      </c>
      <c r="D10" s="69">
        <v>16</v>
      </c>
      <c r="E10" s="37"/>
      <c r="F10" s="16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1" t="s">
        <v>18</v>
      </c>
      <c r="V10" s="272"/>
      <c r="W10" s="26">
        <f>SUM(E10:V10)</f>
        <v>0</v>
      </c>
      <c r="X10" s="240"/>
      <c r="Y10" s="240"/>
      <c r="Z10" s="238"/>
    </row>
    <row r="11" spans="1:26" ht="15" thickBot="1">
      <c r="A11" s="263">
        <v>4</v>
      </c>
      <c r="B11" s="229" t="s">
        <v>145</v>
      </c>
      <c r="C11" s="21" t="s">
        <v>15</v>
      </c>
      <c r="D11" s="21">
        <v>18</v>
      </c>
      <c r="E11" s="40">
        <v>2</v>
      </c>
      <c r="F11" s="40">
        <v>2</v>
      </c>
      <c r="G11" s="40">
        <v>2</v>
      </c>
      <c r="H11" s="40">
        <v>2</v>
      </c>
      <c r="I11" s="40"/>
      <c r="J11" s="40"/>
      <c r="K11" s="40"/>
      <c r="L11" s="40">
        <v>2</v>
      </c>
      <c r="M11" s="40">
        <v>2</v>
      </c>
      <c r="N11" s="40">
        <v>2</v>
      </c>
      <c r="O11" s="40">
        <v>2</v>
      </c>
      <c r="P11" s="40"/>
      <c r="Q11" s="40"/>
      <c r="R11" s="40"/>
      <c r="S11" s="40"/>
      <c r="T11" s="40"/>
      <c r="U11" s="24" t="s">
        <v>16</v>
      </c>
      <c r="V11" s="272" t="s">
        <v>23</v>
      </c>
      <c r="W11" s="26">
        <f>SUM(E11:U11)</f>
        <v>16</v>
      </c>
      <c r="X11" s="243">
        <v>2</v>
      </c>
      <c r="Y11" s="245">
        <v>60</v>
      </c>
      <c r="Z11" s="227" t="s">
        <v>130</v>
      </c>
    </row>
    <row r="12" spans="1:26" ht="15" thickBot="1">
      <c r="A12" s="264"/>
      <c r="B12" s="230"/>
      <c r="C12" s="35" t="s">
        <v>22</v>
      </c>
      <c r="D12" s="28">
        <v>18</v>
      </c>
      <c r="E12" s="37"/>
      <c r="F12" s="37"/>
      <c r="G12" s="37"/>
      <c r="H12" s="37"/>
      <c r="I12" s="37"/>
      <c r="J12" s="37"/>
      <c r="K12" s="37"/>
      <c r="L12" s="37"/>
      <c r="M12" s="203"/>
      <c r="N12" s="37"/>
      <c r="O12" s="37"/>
      <c r="P12" s="37"/>
      <c r="Q12" s="37"/>
      <c r="R12" s="37"/>
      <c r="S12" s="37"/>
      <c r="T12" s="37"/>
      <c r="U12" s="31" t="s">
        <v>18</v>
      </c>
      <c r="V12" s="272"/>
      <c r="W12" s="26">
        <f>SUM(E12:U12)</f>
        <v>0</v>
      </c>
      <c r="X12" s="244"/>
      <c r="Y12" s="246"/>
      <c r="Z12" s="238"/>
    </row>
    <row r="13" spans="1:26" ht="15" customHeight="1" thickBot="1">
      <c r="A13" s="263">
        <v>5</v>
      </c>
      <c r="B13" s="229" t="s">
        <v>146</v>
      </c>
      <c r="C13" s="21" t="s">
        <v>15</v>
      </c>
      <c r="D13" s="21"/>
      <c r="E13" s="23"/>
      <c r="F13" s="23"/>
      <c r="G13" s="23"/>
      <c r="H13" s="23"/>
      <c r="I13" s="23"/>
      <c r="J13" s="23">
        <v>2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4"/>
      <c r="V13" s="231" t="s">
        <v>21</v>
      </c>
      <c r="W13" s="26">
        <f>SUM(E13:U13)</f>
        <v>2</v>
      </c>
      <c r="X13" s="239">
        <v>3</v>
      </c>
      <c r="Y13" s="239">
        <v>90</v>
      </c>
      <c r="Z13" s="227" t="s">
        <v>45</v>
      </c>
    </row>
    <row r="14" spans="1:26" ht="15" thickBot="1">
      <c r="A14" s="264"/>
      <c r="B14" s="230"/>
      <c r="C14" s="35" t="s">
        <v>22</v>
      </c>
      <c r="D14" s="35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1"/>
      <c r="V14" s="232"/>
      <c r="W14" s="26">
        <f>SUM(E14:U14)</f>
        <v>0</v>
      </c>
      <c r="X14" s="240"/>
      <c r="Y14" s="240"/>
      <c r="Z14" s="238"/>
    </row>
    <row r="15" spans="1:26" ht="15" customHeight="1" thickBot="1">
      <c r="A15" s="270">
        <v>6</v>
      </c>
      <c r="B15" s="229" t="s">
        <v>40</v>
      </c>
      <c r="C15" s="20" t="s">
        <v>15</v>
      </c>
      <c r="D15" s="66">
        <v>18</v>
      </c>
      <c r="E15" s="23"/>
      <c r="F15" s="23"/>
      <c r="G15" s="23"/>
      <c r="H15" s="23">
        <v>2</v>
      </c>
      <c r="I15" s="23">
        <v>2</v>
      </c>
      <c r="J15" s="23">
        <v>2</v>
      </c>
      <c r="K15" s="23">
        <v>2</v>
      </c>
      <c r="L15" s="23">
        <v>4</v>
      </c>
      <c r="M15" s="24"/>
      <c r="N15" s="23">
        <v>4</v>
      </c>
      <c r="O15" s="23">
        <v>4</v>
      </c>
      <c r="P15" s="23"/>
      <c r="Q15" s="23"/>
      <c r="R15" s="23"/>
      <c r="S15" s="23"/>
      <c r="T15" s="23"/>
      <c r="U15" s="24" t="s">
        <v>16</v>
      </c>
      <c r="V15" s="272" t="s">
        <v>23</v>
      </c>
      <c r="W15" s="26">
        <f>SUM(E15:V15)</f>
        <v>20</v>
      </c>
      <c r="X15" s="239">
        <v>5</v>
      </c>
      <c r="Y15" s="239">
        <v>150</v>
      </c>
      <c r="Z15" s="237" t="s">
        <v>45</v>
      </c>
    </row>
    <row r="16" spans="1:26" ht="15" thickBot="1">
      <c r="A16" s="271"/>
      <c r="B16" s="230"/>
      <c r="C16" s="27" t="s">
        <v>17</v>
      </c>
      <c r="D16" s="69">
        <v>34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1" t="s">
        <v>18</v>
      </c>
      <c r="V16" s="272"/>
      <c r="W16" s="26">
        <f>SUM(E16:V16)</f>
        <v>0</v>
      </c>
      <c r="X16" s="240"/>
      <c r="Y16" s="240"/>
      <c r="Z16" s="238"/>
    </row>
    <row r="17" spans="1:26" ht="15" customHeight="1" thickBot="1">
      <c r="A17" s="270">
        <v>7</v>
      </c>
      <c r="B17" s="266" t="s">
        <v>147</v>
      </c>
      <c r="C17" s="38" t="s">
        <v>15</v>
      </c>
      <c r="D17" s="21">
        <v>16</v>
      </c>
      <c r="E17" s="40">
        <v>4</v>
      </c>
      <c r="F17" s="40">
        <v>4</v>
      </c>
      <c r="G17" s="40">
        <v>4</v>
      </c>
      <c r="H17" s="40">
        <v>4</v>
      </c>
      <c r="I17" s="40">
        <v>4</v>
      </c>
      <c r="J17" s="40">
        <v>4</v>
      </c>
      <c r="K17" s="40">
        <v>4</v>
      </c>
      <c r="L17" s="40">
        <v>4</v>
      </c>
      <c r="M17" s="40">
        <v>2</v>
      </c>
      <c r="N17" s="40">
        <v>4</v>
      </c>
      <c r="O17" s="40">
        <v>4</v>
      </c>
      <c r="P17" s="40"/>
      <c r="Q17" s="40"/>
      <c r="R17" s="40"/>
      <c r="S17" s="40"/>
      <c r="T17" s="40"/>
      <c r="U17" s="24" t="s">
        <v>16</v>
      </c>
      <c r="V17" s="272" t="s">
        <v>23</v>
      </c>
      <c r="W17" s="26">
        <f>SUM(E17:U17)</f>
        <v>42</v>
      </c>
      <c r="X17" s="243">
        <v>4</v>
      </c>
      <c r="Y17" s="245">
        <v>120</v>
      </c>
      <c r="Z17" s="227" t="s">
        <v>112</v>
      </c>
    </row>
    <row r="18" spans="1:26" ht="15" thickBot="1">
      <c r="A18" s="271"/>
      <c r="B18" s="230"/>
      <c r="C18" s="27" t="s">
        <v>22</v>
      </c>
      <c r="D18" s="28">
        <v>34</v>
      </c>
      <c r="E18" s="37"/>
      <c r="F18" s="37"/>
      <c r="G18" s="37"/>
      <c r="H18" s="37"/>
      <c r="I18" s="37"/>
      <c r="J18" s="37"/>
      <c r="K18" s="37"/>
      <c r="L18" s="37"/>
      <c r="M18" s="203"/>
      <c r="N18" s="37"/>
      <c r="O18" s="37"/>
      <c r="P18" s="37"/>
      <c r="Q18" s="37"/>
      <c r="R18" s="37"/>
      <c r="S18" s="37"/>
      <c r="T18" s="37"/>
      <c r="U18" s="31" t="s">
        <v>18</v>
      </c>
      <c r="V18" s="272"/>
      <c r="W18" s="26">
        <f>SUM(E18:U18)</f>
        <v>0</v>
      </c>
      <c r="X18" s="244"/>
      <c r="Y18" s="246"/>
      <c r="Z18" s="238"/>
    </row>
    <row r="19" spans="1:26" ht="15" customHeight="1" thickBot="1">
      <c r="A19" s="270">
        <v>8</v>
      </c>
      <c r="B19" s="266" t="s">
        <v>67</v>
      </c>
      <c r="C19" s="38" t="s">
        <v>15</v>
      </c>
      <c r="D19" s="21">
        <v>16</v>
      </c>
      <c r="E19" s="40">
        <v>2</v>
      </c>
      <c r="F19" s="40">
        <v>2</v>
      </c>
      <c r="G19" s="40">
        <v>2</v>
      </c>
      <c r="H19" s="40">
        <v>2</v>
      </c>
      <c r="I19" s="40"/>
      <c r="J19" s="40"/>
      <c r="K19" s="40"/>
      <c r="L19" s="40">
        <v>2</v>
      </c>
      <c r="M19" s="40">
        <v>2</v>
      </c>
      <c r="N19" s="40">
        <v>2</v>
      </c>
      <c r="O19" s="40">
        <v>2</v>
      </c>
      <c r="P19" s="40"/>
      <c r="Q19" s="40"/>
      <c r="R19" s="40"/>
      <c r="S19" s="40"/>
      <c r="T19" s="40"/>
      <c r="U19" s="24"/>
      <c r="V19" s="231" t="s">
        <v>21</v>
      </c>
      <c r="W19" s="26">
        <f>SUM(E19:U19)</f>
        <v>16</v>
      </c>
      <c r="X19" s="243">
        <v>2</v>
      </c>
      <c r="Y19" s="245">
        <v>60</v>
      </c>
      <c r="Z19" s="227" t="s">
        <v>130</v>
      </c>
    </row>
    <row r="20" spans="1:26" ht="15" thickBot="1">
      <c r="A20" s="271"/>
      <c r="B20" s="230"/>
      <c r="C20" s="27" t="s">
        <v>22</v>
      </c>
      <c r="D20" s="28">
        <v>16</v>
      </c>
      <c r="E20" s="37"/>
      <c r="F20" s="37"/>
      <c r="G20" s="37"/>
      <c r="H20" s="37"/>
      <c r="I20" s="37"/>
      <c r="J20" s="37"/>
      <c r="K20" s="37"/>
      <c r="L20" s="37"/>
      <c r="M20" s="203"/>
      <c r="N20" s="37"/>
      <c r="O20" s="37"/>
      <c r="P20" s="37"/>
      <c r="Q20" s="37"/>
      <c r="R20" s="37"/>
      <c r="S20" s="37"/>
      <c r="T20" s="37"/>
      <c r="U20" s="31"/>
      <c r="V20" s="232"/>
      <c r="W20" s="26">
        <f>SUM(E20:U20)</f>
        <v>0</v>
      </c>
      <c r="X20" s="244"/>
      <c r="Y20" s="246"/>
      <c r="Z20" s="238"/>
    </row>
    <row r="21" spans="1:26" ht="15" customHeight="1" thickBot="1">
      <c r="A21" s="270">
        <v>9</v>
      </c>
      <c r="B21" s="229" t="s">
        <v>28</v>
      </c>
      <c r="C21" s="21" t="s">
        <v>15</v>
      </c>
      <c r="D21" s="66">
        <v>36</v>
      </c>
      <c r="E21" s="23"/>
      <c r="F21" s="23">
        <v>2</v>
      </c>
      <c r="G21" s="23">
        <v>2</v>
      </c>
      <c r="H21" s="23">
        <v>2</v>
      </c>
      <c r="I21" s="23">
        <v>2</v>
      </c>
      <c r="J21" s="23">
        <v>2</v>
      </c>
      <c r="K21" s="23">
        <v>4</v>
      </c>
      <c r="L21" s="23">
        <v>4</v>
      </c>
      <c r="M21" s="24">
        <v>4</v>
      </c>
      <c r="N21" s="23">
        <v>4</v>
      </c>
      <c r="O21" s="23">
        <v>4</v>
      </c>
      <c r="P21" s="23"/>
      <c r="Q21" s="23"/>
      <c r="R21" s="23"/>
      <c r="S21" s="23"/>
      <c r="T21" s="23"/>
      <c r="U21" s="24" t="s">
        <v>16</v>
      </c>
      <c r="V21" s="231" t="s">
        <v>21</v>
      </c>
      <c r="W21" s="26">
        <f>SUM(E21:V21)</f>
        <v>30</v>
      </c>
      <c r="X21" s="239">
        <v>6</v>
      </c>
      <c r="Y21" s="239">
        <v>180</v>
      </c>
      <c r="Z21" s="237" t="s">
        <v>63</v>
      </c>
    </row>
    <row r="22" spans="1:26" ht="15" thickBot="1">
      <c r="A22" s="271"/>
      <c r="B22" s="230"/>
      <c r="C22" s="35" t="s">
        <v>22</v>
      </c>
      <c r="D22" s="69">
        <v>36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1" t="s">
        <v>18</v>
      </c>
      <c r="V22" s="232"/>
      <c r="W22" s="26">
        <f>SUM(E22:V22)</f>
        <v>0</v>
      </c>
      <c r="X22" s="240"/>
      <c r="Y22" s="240"/>
      <c r="Z22" s="238"/>
    </row>
    <row r="23" spans="1:26">
      <c r="A23" s="43"/>
      <c r="B23" s="93"/>
      <c r="C23" s="94"/>
      <c r="D23" s="95">
        <f t="shared" ref="D23:S23" si="0">SUM(D5:D22)</f>
        <v>348</v>
      </c>
      <c r="E23" s="96">
        <f t="shared" si="0"/>
        <v>14</v>
      </c>
      <c r="F23" s="41">
        <f t="shared" si="0"/>
        <v>22</v>
      </c>
      <c r="G23" s="96">
        <f t="shared" si="0"/>
        <v>24</v>
      </c>
      <c r="H23" s="41">
        <f t="shared" si="0"/>
        <v>26</v>
      </c>
      <c r="I23" s="96">
        <f t="shared" si="0"/>
        <v>22</v>
      </c>
      <c r="J23" s="41">
        <f t="shared" si="0"/>
        <v>18</v>
      </c>
      <c r="K23" s="96">
        <f t="shared" si="0"/>
        <v>18</v>
      </c>
      <c r="L23" s="41">
        <f t="shared" si="0"/>
        <v>24</v>
      </c>
      <c r="M23" s="96">
        <f t="shared" si="0"/>
        <v>16</v>
      </c>
      <c r="N23" s="41">
        <f t="shared" si="0"/>
        <v>22</v>
      </c>
      <c r="O23" s="96">
        <f t="shared" si="0"/>
        <v>22</v>
      </c>
      <c r="P23" s="41">
        <f t="shared" si="0"/>
        <v>0</v>
      </c>
      <c r="Q23" s="96">
        <f t="shared" si="0"/>
        <v>0</v>
      </c>
      <c r="R23" s="41">
        <f t="shared" si="0"/>
        <v>0</v>
      </c>
      <c r="S23" s="96">
        <f t="shared" si="0"/>
        <v>0</v>
      </c>
      <c r="T23" s="96"/>
      <c r="U23" s="96">
        <f>SUM(U5:U22)</f>
        <v>0</v>
      </c>
      <c r="V23" s="97"/>
      <c r="W23" s="98">
        <f>SUM(W5:W22)</f>
        <v>228</v>
      </c>
      <c r="X23" s="99"/>
      <c r="Y23" s="100"/>
      <c r="Z23" s="101"/>
    </row>
    <row r="24" spans="1:26">
      <c r="A24" s="43"/>
      <c r="B24" s="93"/>
      <c r="C24" s="94"/>
      <c r="D24" s="102"/>
      <c r="E24" s="103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97"/>
      <c r="W24" s="99"/>
      <c r="X24" s="99"/>
      <c r="Y24" s="100"/>
      <c r="Z24" s="101"/>
    </row>
    <row r="25" spans="1:26">
      <c r="A25" s="43"/>
      <c r="B25" s="104" t="s">
        <v>24</v>
      </c>
      <c r="C25" s="105">
        <v>5</v>
      </c>
      <c r="D25" s="102"/>
      <c r="E25" s="103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97"/>
      <c r="W25" s="99"/>
      <c r="X25" s="99"/>
      <c r="Y25" s="100"/>
      <c r="Z25" s="101"/>
    </row>
    <row r="26" spans="1:26">
      <c r="A26" s="43"/>
      <c r="B26" s="104" t="s">
        <v>25</v>
      </c>
      <c r="C26" s="105">
        <v>4</v>
      </c>
      <c r="D26" s="102"/>
      <c r="E26" s="103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97"/>
      <c r="W26" s="99"/>
      <c r="X26" s="99"/>
      <c r="Y26" s="100"/>
      <c r="Z26" s="101"/>
    </row>
  </sheetData>
  <mergeCells count="59">
    <mergeCell ref="Z21:Z22"/>
    <mergeCell ref="A19:A20"/>
    <mergeCell ref="B19:B20"/>
    <mergeCell ref="V19:V20"/>
    <mergeCell ref="X19:X20"/>
    <mergeCell ref="Y19:Y20"/>
    <mergeCell ref="Z19:Z20"/>
    <mergeCell ref="A21:A22"/>
    <mergeCell ref="B21:B22"/>
    <mergeCell ref="V21:V22"/>
    <mergeCell ref="X21:X22"/>
    <mergeCell ref="Y21:Y22"/>
    <mergeCell ref="A9:A10"/>
    <mergeCell ref="Z17:Z18"/>
    <mergeCell ref="A15:A16"/>
    <mergeCell ref="B15:B16"/>
    <mergeCell ref="V15:V16"/>
    <mergeCell ref="X15:X16"/>
    <mergeCell ref="Y15:Y16"/>
    <mergeCell ref="Z15:Z16"/>
    <mergeCell ref="A17:A18"/>
    <mergeCell ref="B17:B18"/>
    <mergeCell ref="V17:V18"/>
    <mergeCell ref="X17:X18"/>
    <mergeCell ref="Y17:Y18"/>
    <mergeCell ref="Z13:Z14"/>
    <mergeCell ref="A11:A12"/>
    <mergeCell ref="B11:B12"/>
    <mergeCell ref="V11:V12"/>
    <mergeCell ref="X11:X12"/>
    <mergeCell ref="Y11:Y12"/>
    <mergeCell ref="Z11:Z12"/>
    <mergeCell ref="A13:A14"/>
    <mergeCell ref="B13:B14"/>
    <mergeCell ref="V13:V14"/>
    <mergeCell ref="X13:X14"/>
    <mergeCell ref="Y13:Y14"/>
    <mergeCell ref="A5:A6"/>
    <mergeCell ref="B5:B6"/>
    <mergeCell ref="V5:V6"/>
    <mergeCell ref="X5:X6"/>
    <mergeCell ref="Y5:Y6"/>
    <mergeCell ref="A7:A8"/>
    <mergeCell ref="B7:B8"/>
    <mergeCell ref="V7:V8"/>
    <mergeCell ref="X7:X8"/>
    <mergeCell ref="Y7:Y8"/>
    <mergeCell ref="Y1:Y3"/>
    <mergeCell ref="Z1:Z3"/>
    <mergeCell ref="B9:B10"/>
    <mergeCell ref="V9:V10"/>
    <mergeCell ref="V1:V3"/>
    <mergeCell ref="W1:W3"/>
    <mergeCell ref="X1:X3"/>
    <mergeCell ref="Z5:Z6"/>
    <mergeCell ref="Z7:Z8"/>
    <mergeCell ref="X9:X10"/>
    <mergeCell ref="Y9:Y10"/>
    <mergeCell ref="Z9:Z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34</vt:i4>
      </vt:variant>
    </vt:vector>
  </HeadingPairs>
  <TitlesOfParts>
    <vt:vector size="34" baseType="lpstr">
      <vt:lpstr>1_КН</vt:lpstr>
      <vt:lpstr>1_ІПЗ</vt:lpstr>
      <vt:lpstr>1КІ</vt:lpstr>
      <vt:lpstr>2_КН</vt:lpstr>
      <vt:lpstr>2_КН_мс</vt:lpstr>
      <vt:lpstr>2_ІПЗ</vt:lpstr>
      <vt:lpstr>2_ІПЗ_мс</vt:lpstr>
      <vt:lpstr>2_КІ</vt:lpstr>
      <vt:lpstr>2_КІ_мс</vt:lpstr>
      <vt:lpstr>3_Сер.осв.(матем)</vt:lpstr>
      <vt:lpstr>3_Сер.осв.(матем)_мс</vt:lpstr>
      <vt:lpstr>3_ІПЗ</vt:lpstr>
      <vt:lpstr>3_ІПЗ_МС</vt:lpstr>
      <vt:lpstr>3_КІ</vt:lpstr>
      <vt:lpstr>3_КІ_мс</vt:lpstr>
      <vt:lpstr>3_КН</vt:lpstr>
      <vt:lpstr>3_КН_МС</vt:lpstr>
      <vt:lpstr>4_Сер.осв(матем)</vt:lpstr>
      <vt:lpstr>4_КІ_мс</vt:lpstr>
      <vt:lpstr>4_КІ</vt:lpstr>
      <vt:lpstr>4_ІПЗ</vt:lpstr>
      <vt:lpstr>4_ІПЗ_мс</vt:lpstr>
      <vt:lpstr>4_КН_мс</vt:lpstr>
      <vt:lpstr>4_КН</vt:lpstr>
      <vt:lpstr>Сер.осв(матем)_маг_1</vt:lpstr>
      <vt:lpstr>Сер.осв(матем)_маг_2</vt:lpstr>
      <vt:lpstr>сер.осв(інформ)_маг_1</vt:lpstr>
      <vt:lpstr>сер.осв(інформ)_маг_2</vt:lpstr>
      <vt:lpstr>КІ_маг_1</vt:lpstr>
      <vt:lpstr>КІ_маг_2</vt:lpstr>
      <vt:lpstr>ІПЗ_маг_1</vt:lpstr>
      <vt:lpstr>ІПЗ_маг_2</vt:lpstr>
      <vt:lpstr>КН_маг_1</vt:lpstr>
      <vt:lpstr>КН_маг_2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</dc:creator>
  <cp:lastModifiedBy>Володимир ДОНЧЕНКО</cp:lastModifiedBy>
  <cp:lastPrinted>2019-12-12T07:10:38Z</cp:lastPrinted>
  <dcterms:created xsi:type="dcterms:W3CDTF">2017-08-24T05:31:26Z</dcterms:created>
  <dcterms:modified xsi:type="dcterms:W3CDTF">2025-11-14T12:38:31Z</dcterms:modified>
</cp:coreProperties>
</file>